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asd\Desktop\"/>
    </mc:Choice>
  </mc:AlternateContent>
  <bookViews>
    <workbookView xWindow="0" yWindow="0" windowWidth="27960" windowHeight="11055" activeTab="3"/>
  </bookViews>
  <sheets>
    <sheet name="2017" sheetId="1" r:id="rId1"/>
    <sheet name="2018" sheetId="18" r:id="rId2"/>
    <sheet name="2019" sheetId="19" r:id="rId3"/>
    <sheet name="2020" sheetId="20" r:id="rId4"/>
    <sheet name="Feiertage" sheetId="2" r:id="rId5"/>
    <sheet name="BesondereTage" sheetId="6" r:id="rId6"/>
    <sheet name="Urlaub" sheetId="8" r:id="rId7"/>
    <sheet name="Ferien" sheetId="9" r:id="rId8"/>
    <sheet name="Termine" sheetId="13" r:id="rId9"/>
    <sheet name="ReadMe" sheetId="14" r:id="rId10"/>
  </sheets>
  <definedNames>
    <definedName name="_xlnm.Print_Area" localSheetId="0">'2017'!$A$1:$AV$34</definedName>
    <definedName name="_xlnm.Print_Area" localSheetId="1">'2018'!$A$1:$AV$34</definedName>
    <definedName name="_xlnm.Print_Area" localSheetId="2">'2019'!$A$1:$AV$34</definedName>
    <definedName name="_xlnm.Print_Area" localSheetId="3">'2020'!$A$1:$AV$34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20" l="1"/>
  <c r="B3" i="20" s="1"/>
  <c r="D3" i="20" s="1"/>
  <c r="E2" i="20"/>
  <c r="I2" i="20" s="1"/>
  <c r="M2" i="20" s="1"/>
  <c r="M3" i="20" s="1"/>
  <c r="AK1" i="20"/>
  <c r="Y1" i="20"/>
  <c r="A3" i="19"/>
  <c r="B3" i="19" s="1"/>
  <c r="D3" i="19" s="1"/>
  <c r="E2" i="19"/>
  <c r="I2" i="19" s="1"/>
  <c r="M2" i="19" s="1"/>
  <c r="M3" i="19" s="1"/>
  <c r="AK1" i="19"/>
  <c r="Y1" i="19"/>
  <c r="A3" i="18"/>
  <c r="B3" i="18" s="1"/>
  <c r="D3" i="18" s="1"/>
  <c r="E2" i="18"/>
  <c r="I2" i="18" s="1"/>
  <c r="M2" i="18" s="1"/>
  <c r="M3" i="18" s="1"/>
  <c r="AK1" i="18"/>
  <c r="Y1" i="18"/>
  <c r="E3" i="20" l="1"/>
  <c r="C3" i="20"/>
  <c r="E3" i="19"/>
  <c r="C3" i="19"/>
  <c r="E3" i="18"/>
  <c r="C3" i="18"/>
  <c r="N3" i="20"/>
  <c r="P3" i="20" s="1"/>
  <c r="M4" i="20"/>
  <c r="O3" i="20"/>
  <c r="Q2" i="20"/>
  <c r="I3" i="20"/>
  <c r="A4" i="20"/>
  <c r="E4" i="20"/>
  <c r="N3" i="19"/>
  <c r="P3" i="19" s="1"/>
  <c r="M4" i="19"/>
  <c r="O3" i="19"/>
  <c r="Q2" i="19"/>
  <c r="I3" i="19"/>
  <c r="A4" i="19"/>
  <c r="E4" i="19"/>
  <c r="N3" i="18"/>
  <c r="P3" i="18" s="1"/>
  <c r="M4" i="18"/>
  <c r="O3" i="18"/>
  <c r="Q2" i="18"/>
  <c r="I3" i="18"/>
  <c r="A4" i="18"/>
  <c r="E4" i="18"/>
  <c r="AU3" i="1"/>
  <c r="AS3" i="1"/>
  <c r="AT3" i="1" s="1"/>
  <c r="AV3" i="1" s="1"/>
  <c r="AQ3" i="1"/>
  <c r="AO3" i="1"/>
  <c r="AP3" i="1" s="1"/>
  <c r="AR3" i="1" s="1"/>
  <c r="AK3" i="1"/>
  <c r="AL3" i="1" s="1"/>
  <c r="AN3" i="1" s="1"/>
  <c r="AI3" i="1"/>
  <c r="AG3" i="1"/>
  <c r="AH3" i="1" s="1"/>
  <c r="AJ3" i="1" s="1"/>
  <c r="AE3" i="1"/>
  <c r="AC3" i="1"/>
  <c r="AD3" i="1" s="1"/>
  <c r="AF3" i="1" s="1"/>
  <c r="AA3" i="1"/>
  <c r="Y3" i="1"/>
  <c r="Z3" i="1" s="1"/>
  <c r="AB3" i="1" s="1"/>
  <c r="W3" i="1"/>
  <c r="U3" i="1"/>
  <c r="V3" i="1" s="1"/>
  <c r="X3" i="1" s="1"/>
  <c r="S3" i="1"/>
  <c r="Q3" i="1"/>
  <c r="R3" i="1" s="1"/>
  <c r="T3" i="1" s="1"/>
  <c r="O3" i="1"/>
  <c r="M3" i="1"/>
  <c r="N3" i="1" s="1"/>
  <c r="P3" i="1" s="1"/>
  <c r="K3" i="1"/>
  <c r="I3" i="1"/>
  <c r="J3" i="1" s="1"/>
  <c r="L3" i="1" s="1"/>
  <c r="E3" i="1"/>
  <c r="F3" i="1" s="1"/>
  <c r="H3" i="1" s="1"/>
  <c r="F3" i="20" l="1"/>
  <c r="H3" i="20" s="1"/>
  <c r="G3" i="20"/>
  <c r="F3" i="19"/>
  <c r="H3" i="19" s="1"/>
  <c r="G3" i="19"/>
  <c r="F3" i="18"/>
  <c r="H3" i="18" s="1"/>
  <c r="G3" i="18"/>
  <c r="B4" i="20"/>
  <c r="D4" i="20" s="1"/>
  <c r="A5" i="20"/>
  <c r="C4" i="20"/>
  <c r="U2" i="20"/>
  <c r="Q3" i="20"/>
  <c r="N4" i="20"/>
  <c r="P4" i="20" s="1"/>
  <c r="M5" i="20"/>
  <c r="O4" i="20"/>
  <c r="F4" i="20"/>
  <c r="H4" i="20" s="1"/>
  <c r="E5" i="20"/>
  <c r="G4" i="20"/>
  <c r="J3" i="20"/>
  <c r="L3" i="20" s="1"/>
  <c r="I4" i="20"/>
  <c r="K3" i="20"/>
  <c r="B4" i="19"/>
  <c r="D4" i="19" s="1"/>
  <c r="A5" i="19"/>
  <c r="C4" i="19"/>
  <c r="U2" i="19"/>
  <c r="Q3" i="19"/>
  <c r="N4" i="19"/>
  <c r="P4" i="19" s="1"/>
  <c r="M5" i="19"/>
  <c r="O4" i="19"/>
  <c r="F4" i="19"/>
  <c r="H4" i="19" s="1"/>
  <c r="E5" i="19"/>
  <c r="G4" i="19"/>
  <c r="J3" i="19"/>
  <c r="L3" i="19" s="1"/>
  <c r="I4" i="19"/>
  <c r="K3" i="19"/>
  <c r="B4" i="18"/>
  <c r="D4" i="18" s="1"/>
  <c r="A5" i="18"/>
  <c r="C4" i="18"/>
  <c r="U2" i="18"/>
  <c r="Q3" i="18"/>
  <c r="N4" i="18"/>
  <c r="P4" i="18" s="1"/>
  <c r="M5" i="18"/>
  <c r="O4" i="18"/>
  <c r="F4" i="18"/>
  <c r="H4" i="18" s="1"/>
  <c r="E5" i="18"/>
  <c r="G4" i="18"/>
  <c r="J3" i="18"/>
  <c r="L3" i="18" s="1"/>
  <c r="I4" i="18"/>
  <c r="K3" i="18"/>
  <c r="AS4" i="1"/>
  <c r="AO4" i="1"/>
  <c r="AK4" i="1"/>
  <c r="AM3" i="1"/>
  <c r="AG4" i="1"/>
  <c r="AC4" i="1"/>
  <c r="Y4" i="1"/>
  <c r="U4" i="1"/>
  <c r="Q4" i="1"/>
  <c r="M4" i="1"/>
  <c r="I4" i="1"/>
  <c r="E4" i="1"/>
  <c r="G3" i="1"/>
  <c r="A16" i="14"/>
  <c r="A13" i="14"/>
  <c r="A10" i="14"/>
  <c r="A7" i="14"/>
  <c r="A4" i="14"/>
  <c r="E2" i="1"/>
  <c r="I2" i="1"/>
  <c r="M2" i="1"/>
  <c r="Q2" i="1"/>
  <c r="U2" i="1"/>
  <c r="Y2" i="1"/>
  <c r="AC2" i="1"/>
  <c r="AG2" i="1"/>
  <c r="AK2" i="1"/>
  <c r="AO2" i="1"/>
  <c r="AS2" i="1"/>
  <c r="AK1" i="1"/>
  <c r="A3" i="1"/>
  <c r="B3" i="1"/>
  <c r="C3" i="1"/>
  <c r="D3" i="1"/>
  <c r="A4" i="1"/>
  <c r="B4" i="1"/>
  <c r="C4" i="1"/>
  <c r="D4" i="1"/>
  <c r="A5" i="1"/>
  <c r="B5" i="1"/>
  <c r="C5" i="1"/>
  <c r="D5" i="1"/>
  <c r="A6" i="1"/>
  <c r="B6" i="1"/>
  <c r="C6" i="1"/>
  <c r="D6" i="1"/>
  <c r="A7" i="1"/>
  <c r="A8" i="1"/>
  <c r="A9" i="1"/>
  <c r="A10" i="1"/>
  <c r="A11" i="1"/>
  <c r="A12" i="1"/>
  <c r="A13" i="1"/>
  <c r="B13" i="1"/>
  <c r="D13" i="1"/>
  <c r="C13" i="1"/>
  <c r="A14" i="1"/>
  <c r="B14" i="1"/>
  <c r="D14" i="1"/>
  <c r="C14" i="1"/>
  <c r="A15" i="1"/>
  <c r="B15" i="1"/>
  <c r="D15" i="1"/>
  <c r="C15" i="1"/>
  <c r="A16" i="1"/>
  <c r="B16" i="1"/>
  <c r="D16" i="1"/>
  <c r="C16" i="1"/>
  <c r="A17" i="1"/>
  <c r="B17" i="1"/>
  <c r="D17" i="1"/>
  <c r="C17" i="1"/>
  <c r="A18" i="1"/>
  <c r="B18" i="1"/>
  <c r="D18" i="1"/>
  <c r="C18" i="1"/>
  <c r="A19" i="1"/>
  <c r="B19" i="1"/>
  <c r="D19" i="1"/>
  <c r="C19" i="1"/>
  <c r="A20" i="1"/>
  <c r="B20" i="1"/>
  <c r="D20" i="1"/>
  <c r="C20" i="1"/>
  <c r="A21" i="1"/>
  <c r="B21" i="1"/>
  <c r="D21" i="1"/>
  <c r="C21" i="1"/>
  <c r="A22" i="1"/>
  <c r="B22" i="1"/>
  <c r="D22" i="1"/>
  <c r="C22" i="1"/>
  <c r="A23" i="1"/>
  <c r="B23" i="1"/>
  <c r="C23" i="1"/>
  <c r="D23" i="1"/>
  <c r="A24" i="1"/>
  <c r="B24" i="1"/>
  <c r="C24" i="1"/>
  <c r="D24" i="1"/>
  <c r="A25" i="1"/>
  <c r="B25" i="1"/>
  <c r="C25" i="1"/>
  <c r="D25" i="1"/>
  <c r="A26" i="1"/>
  <c r="B26" i="1"/>
  <c r="C26" i="1"/>
  <c r="D26" i="1"/>
  <c r="A27" i="1"/>
  <c r="B27" i="1"/>
  <c r="C27" i="1"/>
  <c r="D27" i="1"/>
  <c r="A28" i="1"/>
  <c r="B28" i="1"/>
  <c r="C28" i="1"/>
  <c r="D28" i="1"/>
  <c r="A29" i="1"/>
  <c r="B29" i="1"/>
  <c r="C29" i="1"/>
  <c r="D29" i="1"/>
  <c r="A30" i="1"/>
  <c r="B30" i="1"/>
  <c r="C30" i="1"/>
  <c r="D30" i="1"/>
  <c r="A31" i="1"/>
  <c r="B31" i="1"/>
  <c r="C31" i="1"/>
  <c r="D31" i="1"/>
  <c r="A32" i="1"/>
  <c r="B32" i="1"/>
  <c r="C32" i="1"/>
  <c r="D32" i="1"/>
  <c r="A33" i="1"/>
  <c r="B33" i="1"/>
  <c r="C33" i="1"/>
  <c r="D33" i="1"/>
  <c r="B12" i="1"/>
  <c r="D12" i="1"/>
  <c r="C12" i="1"/>
  <c r="B11" i="1"/>
  <c r="D11" i="1"/>
  <c r="C11" i="1"/>
  <c r="B10" i="1"/>
  <c r="D10" i="1"/>
  <c r="C10" i="1"/>
  <c r="B9" i="1"/>
  <c r="D9" i="1"/>
  <c r="C9" i="1"/>
  <c r="B8" i="1"/>
  <c r="D8" i="1"/>
  <c r="C8" i="1"/>
  <c r="B7" i="1"/>
  <c r="D7" i="1"/>
  <c r="C7" i="1"/>
  <c r="Y1" i="1"/>
  <c r="F5" i="20" l="1"/>
  <c r="H5" i="20" s="1"/>
  <c r="E6" i="20"/>
  <c r="G5" i="20"/>
  <c r="U3" i="20"/>
  <c r="Y2" i="20"/>
  <c r="B5" i="20"/>
  <c r="D5" i="20" s="1"/>
  <c r="A6" i="20"/>
  <c r="C5" i="20"/>
  <c r="J4" i="20"/>
  <c r="L4" i="20" s="1"/>
  <c r="I5" i="20"/>
  <c r="K4" i="20"/>
  <c r="N5" i="20"/>
  <c r="P5" i="20" s="1"/>
  <c r="M6" i="20"/>
  <c r="O5" i="20"/>
  <c r="R3" i="20"/>
  <c r="T3" i="20" s="1"/>
  <c r="Q4" i="20"/>
  <c r="S3" i="20"/>
  <c r="F5" i="19"/>
  <c r="H5" i="19" s="1"/>
  <c r="E6" i="19"/>
  <c r="G5" i="19"/>
  <c r="U3" i="19"/>
  <c r="Y2" i="19"/>
  <c r="B5" i="19"/>
  <c r="D5" i="19" s="1"/>
  <c r="A6" i="19"/>
  <c r="C5" i="19"/>
  <c r="J4" i="19"/>
  <c r="L4" i="19" s="1"/>
  <c r="I5" i="19"/>
  <c r="K4" i="19"/>
  <c r="N5" i="19"/>
  <c r="P5" i="19" s="1"/>
  <c r="M6" i="19"/>
  <c r="O5" i="19"/>
  <c r="R3" i="19"/>
  <c r="T3" i="19" s="1"/>
  <c r="Q4" i="19"/>
  <c r="S3" i="19"/>
  <c r="F5" i="18"/>
  <c r="H5" i="18" s="1"/>
  <c r="E6" i="18"/>
  <c r="G5" i="18"/>
  <c r="U3" i="18"/>
  <c r="Y2" i="18"/>
  <c r="B5" i="18"/>
  <c r="D5" i="18" s="1"/>
  <c r="A6" i="18"/>
  <c r="C5" i="18"/>
  <c r="J4" i="18"/>
  <c r="L4" i="18" s="1"/>
  <c r="I5" i="18"/>
  <c r="K4" i="18"/>
  <c r="N5" i="18"/>
  <c r="P5" i="18" s="1"/>
  <c r="M6" i="18"/>
  <c r="O5" i="18"/>
  <c r="R3" i="18"/>
  <c r="T3" i="18" s="1"/>
  <c r="Q4" i="18"/>
  <c r="S3" i="18"/>
  <c r="AT4" i="1"/>
  <c r="AV4" i="1" s="1"/>
  <c r="AS5" i="1"/>
  <c r="AU4" i="1"/>
  <c r="AP4" i="1"/>
  <c r="AR4" i="1" s="1"/>
  <c r="AO5" i="1"/>
  <c r="AQ4" i="1"/>
  <c r="AL4" i="1"/>
  <c r="AN4" i="1" s="1"/>
  <c r="AM4" i="1"/>
  <c r="AK5" i="1"/>
  <c r="AH4" i="1"/>
  <c r="AJ4" i="1" s="1"/>
  <c r="AG5" i="1"/>
  <c r="AI4" i="1"/>
  <c r="AD4" i="1"/>
  <c r="AF4" i="1" s="1"/>
  <c r="AC5" i="1"/>
  <c r="AE4" i="1"/>
  <c r="Z4" i="1"/>
  <c r="AB4" i="1" s="1"/>
  <c r="Y5" i="1"/>
  <c r="AA4" i="1"/>
  <c r="V4" i="1"/>
  <c r="X4" i="1" s="1"/>
  <c r="U5" i="1"/>
  <c r="W4" i="1"/>
  <c r="R4" i="1"/>
  <c r="T4" i="1" s="1"/>
  <c r="Q5" i="1"/>
  <c r="S4" i="1"/>
  <c r="N4" i="1"/>
  <c r="P4" i="1" s="1"/>
  <c r="M5" i="1"/>
  <c r="O4" i="1"/>
  <c r="J4" i="1"/>
  <c r="L4" i="1" s="1"/>
  <c r="I5" i="1"/>
  <c r="K4" i="1"/>
  <c r="F4" i="1"/>
  <c r="H4" i="1" s="1"/>
  <c r="G4" i="1"/>
  <c r="E5" i="1"/>
  <c r="R4" i="20" l="1"/>
  <c r="T4" i="20" s="1"/>
  <c r="Q5" i="20"/>
  <c r="S4" i="20"/>
  <c r="J5" i="20"/>
  <c r="L5" i="20" s="1"/>
  <c r="I6" i="20"/>
  <c r="K5" i="20"/>
  <c r="V3" i="20"/>
  <c r="X3" i="20" s="1"/>
  <c r="U4" i="20"/>
  <c r="W3" i="20"/>
  <c r="F6" i="20"/>
  <c r="H6" i="20" s="1"/>
  <c r="E7" i="20"/>
  <c r="G6" i="20"/>
  <c r="N6" i="20"/>
  <c r="P6" i="20" s="1"/>
  <c r="M7" i="20"/>
  <c r="O6" i="20"/>
  <c r="B6" i="20"/>
  <c r="D6" i="20" s="1"/>
  <c r="A7" i="20"/>
  <c r="C6" i="20"/>
  <c r="AC2" i="20"/>
  <c r="Y3" i="20"/>
  <c r="R4" i="19"/>
  <c r="T4" i="19" s="1"/>
  <c r="Q5" i="19"/>
  <c r="S4" i="19"/>
  <c r="J5" i="19"/>
  <c r="L5" i="19" s="1"/>
  <c r="I6" i="19"/>
  <c r="K5" i="19"/>
  <c r="V3" i="19"/>
  <c r="X3" i="19" s="1"/>
  <c r="U4" i="19"/>
  <c r="W3" i="19"/>
  <c r="F6" i="19"/>
  <c r="H6" i="19" s="1"/>
  <c r="E7" i="19"/>
  <c r="G6" i="19"/>
  <c r="N6" i="19"/>
  <c r="P6" i="19" s="1"/>
  <c r="M7" i="19"/>
  <c r="O6" i="19"/>
  <c r="B6" i="19"/>
  <c r="D6" i="19" s="1"/>
  <c r="A7" i="19"/>
  <c r="C6" i="19"/>
  <c r="AC2" i="19"/>
  <c r="Y3" i="19"/>
  <c r="R4" i="18"/>
  <c r="T4" i="18" s="1"/>
  <c r="Q5" i="18"/>
  <c r="S4" i="18"/>
  <c r="J5" i="18"/>
  <c r="L5" i="18" s="1"/>
  <c r="I6" i="18"/>
  <c r="K5" i="18"/>
  <c r="V3" i="18"/>
  <c r="X3" i="18" s="1"/>
  <c r="U4" i="18"/>
  <c r="W3" i="18"/>
  <c r="F6" i="18"/>
  <c r="H6" i="18" s="1"/>
  <c r="E7" i="18"/>
  <c r="G6" i="18"/>
  <c r="N6" i="18"/>
  <c r="P6" i="18" s="1"/>
  <c r="M7" i="18"/>
  <c r="O6" i="18"/>
  <c r="B6" i="18"/>
  <c r="D6" i="18" s="1"/>
  <c r="A7" i="18"/>
  <c r="C6" i="18"/>
  <c r="AC2" i="18"/>
  <c r="Y3" i="18"/>
  <c r="AT5" i="1"/>
  <c r="AV5" i="1" s="1"/>
  <c r="AS6" i="1"/>
  <c r="AU5" i="1"/>
  <c r="AP5" i="1"/>
  <c r="AR5" i="1" s="1"/>
  <c r="AO6" i="1"/>
  <c r="AQ5" i="1"/>
  <c r="AL5" i="1"/>
  <c r="AN5" i="1" s="1"/>
  <c r="AM5" i="1"/>
  <c r="AK6" i="1"/>
  <c r="AH5" i="1"/>
  <c r="AJ5" i="1" s="1"/>
  <c r="AG6" i="1"/>
  <c r="AI5" i="1"/>
  <c r="AD5" i="1"/>
  <c r="AF5" i="1" s="1"/>
  <c r="AC6" i="1"/>
  <c r="AE5" i="1"/>
  <c r="Z5" i="1"/>
  <c r="AB5" i="1" s="1"/>
  <c r="Y6" i="1"/>
  <c r="AA5" i="1"/>
  <c r="V5" i="1"/>
  <c r="X5" i="1" s="1"/>
  <c r="U6" i="1"/>
  <c r="W5" i="1"/>
  <c r="R5" i="1"/>
  <c r="T5" i="1" s="1"/>
  <c r="Q6" i="1"/>
  <c r="S5" i="1"/>
  <c r="N5" i="1"/>
  <c r="P5" i="1" s="1"/>
  <c r="M6" i="1"/>
  <c r="O5" i="1"/>
  <c r="J5" i="1"/>
  <c r="L5" i="1" s="1"/>
  <c r="I6" i="1"/>
  <c r="K5" i="1"/>
  <c r="F5" i="1"/>
  <c r="H5" i="1" s="1"/>
  <c r="G5" i="1"/>
  <c r="E6" i="1"/>
  <c r="Z3" i="20" l="1"/>
  <c r="AB3" i="20" s="1"/>
  <c r="Y4" i="20"/>
  <c r="AA3" i="20"/>
  <c r="N7" i="20"/>
  <c r="P7" i="20" s="1"/>
  <c r="M8" i="20"/>
  <c r="O7" i="20"/>
  <c r="V4" i="20"/>
  <c r="X4" i="20" s="1"/>
  <c r="U5" i="20"/>
  <c r="W4" i="20"/>
  <c r="R5" i="20"/>
  <c r="T5" i="20" s="1"/>
  <c r="Q6" i="20"/>
  <c r="S5" i="20"/>
  <c r="AC3" i="20"/>
  <c r="AG2" i="20"/>
  <c r="B7" i="20"/>
  <c r="D7" i="20" s="1"/>
  <c r="A8" i="20"/>
  <c r="C7" i="20"/>
  <c r="F7" i="20"/>
  <c r="H7" i="20" s="1"/>
  <c r="E8" i="20"/>
  <c r="G7" i="20"/>
  <c r="J6" i="20"/>
  <c r="L6" i="20" s="1"/>
  <c r="I7" i="20"/>
  <c r="K6" i="20"/>
  <c r="Z3" i="19"/>
  <c r="AB3" i="19" s="1"/>
  <c r="Y4" i="19"/>
  <c r="AA3" i="19"/>
  <c r="N7" i="19"/>
  <c r="P7" i="19" s="1"/>
  <c r="M8" i="19"/>
  <c r="O7" i="19"/>
  <c r="V4" i="19"/>
  <c r="X4" i="19" s="1"/>
  <c r="U5" i="19"/>
  <c r="W4" i="19"/>
  <c r="R5" i="19"/>
  <c r="T5" i="19" s="1"/>
  <c r="Q6" i="19"/>
  <c r="S5" i="19"/>
  <c r="AC3" i="19"/>
  <c r="AG2" i="19"/>
  <c r="B7" i="19"/>
  <c r="D7" i="19" s="1"/>
  <c r="A8" i="19"/>
  <c r="C7" i="19"/>
  <c r="F7" i="19"/>
  <c r="H7" i="19" s="1"/>
  <c r="E8" i="19"/>
  <c r="G7" i="19"/>
  <c r="J6" i="19"/>
  <c r="L6" i="19" s="1"/>
  <c r="I7" i="19"/>
  <c r="K6" i="19"/>
  <c r="Z3" i="18"/>
  <c r="AB3" i="18" s="1"/>
  <c r="Y4" i="18"/>
  <c r="AA3" i="18"/>
  <c r="N7" i="18"/>
  <c r="P7" i="18" s="1"/>
  <c r="M8" i="18"/>
  <c r="O7" i="18"/>
  <c r="V4" i="18"/>
  <c r="X4" i="18" s="1"/>
  <c r="U5" i="18"/>
  <c r="W4" i="18"/>
  <c r="R5" i="18"/>
  <c r="T5" i="18" s="1"/>
  <c r="Q6" i="18"/>
  <c r="S5" i="18"/>
  <c r="AC3" i="18"/>
  <c r="AG2" i="18"/>
  <c r="B7" i="18"/>
  <c r="D7" i="18" s="1"/>
  <c r="A8" i="18"/>
  <c r="C7" i="18"/>
  <c r="F7" i="18"/>
  <c r="H7" i="18" s="1"/>
  <c r="E8" i="18"/>
  <c r="G7" i="18"/>
  <c r="J6" i="18"/>
  <c r="L6" i="18" s="1"/>
  <c r="I7" i="18"/>
  <c r="K6" i="18"/>
  <c r="AT6" i="1"/>
  <c r="AV6" i="1" s="1"/>
  <c r="AS7" i="1"/>
  <c r="AU6" i="1"/>
  <c r="AP6" i="1"/>
  <c r="AR6" i="1" s="1"/>
  <c r="AO7" i="1"/>
  <c r="AQ6" i="1"/>
  <c r="AL6" i="1"/>
  <c r="AN6" i="1" s="1"/>
  <c r="AM6" i="1"/>
  <c r="AK7" i="1"/>
  <c r="AH6" i="1"/>
  <c r="AJ6" i="1" s="1"/>
  <c r="AG7" i="1"/>
  <c r="AI6" i="1"/>
  <c r="AD6" i="1"/>
  <c r="AF6" i="1" s="1"/>
  <c r="AC7" i="1"/>
  <c r="AE6" i="1"/>
  <c r="Z6" i="1"/>
  <c r="AB6" i="1" s="1"/>
  <c r="Y7" i="1"/>
  <c r="AA6" i="1"/>
  <c r="V6" i="1"/>
  <c r="X6" i="1" s="1"/>
  <c r="U7" i="1"/>
  <c r="W6" i="1"/>
  <c r="R6" i="1"/>
  <c r="T6" i="1" s="1"/>
  <c r="Q7" i="1"/>
  <c r="S6" i="1"/>
  <c r="N6" i="1"/>
  <c r="P6" i="1" s="1"/>
  <c r="M7" i="1"/>
  <c r="O6" i="1"/>
  <c r="J6" i="1"/>
  <c r="L6" i="1" s="1"/>
  <c r="I7" i="1"/>
  <c r="K6" i="1"/>
  <c r="F6" i="1"/>
  <c r="H6" i="1" s="1"/>
  <c r="G6" i="1"/>
  <c r="E7" i="1"/>
  <c r="J7" i="20" l="1"/>
  <c r="L7" i="20" s="1"/>
  <c r="I8" i="20"/>
  <c r="K7" i="20"/>
  <c r="B8" i="20"/>
  <c r="D8" i="20" s="1"/>
  <c r="A9" i="20"/>
  <c r="C8" i="20"/>
  <c r="AK2" i="20"/>
  <c r="AG3" i="20"/>
  <c r="V5" i="20"/>
  <c r="X5" i="20" s="1"/>
  <c r="U6" i="20"/>
  <c r="W5" i="20"/>
  <c r="Z4" i="20"/>
  <c r="AB4" i="20" s="1"/>
  <c r="Y5" i="20"/>
  <c r="AA4" i="20"/>
  <c r="F8" i="20"/>
  <c r="H8" i="20" s="1"/>
  <c r="E9" i="20"/>
  <c r="G8" i="20"/>
  <c r="AD3" i="20"/>
  <c r="AF3" i="20" s="1"/>
  <c r="AC4" i="20"/>
  <c r="AE3" i="20"/>
  <c r="R6" i="20"/>
  <c r="T6" i="20" s="1"/>
  <c r="Q7" i="20"/>
  <c r="S6" i="20"/>
  <c r="N8" i="20"/>
  <c r="P8" i="20" s="1"/>
  <c r="M9" i="20"/>
  <c r="O8" i="20"/>
  <c r="J7" i="19"/>
  <c r="L7" i="19" s="1"/>
  <c r="I8" i="19"/>
  <c r="K7" i="19"/>
  <c r="B8" i="19"/>
  <c r="D8" i="19" s="1"/>
  <c r="A9" i="19"/>
  <c r="C8" i="19"/>
  <c r="AK2" i="19"/>
  <c r="AG3" i="19"/>
  <c r="V5" i="19"/>
  <c r="X5" i="19" s="1"/>
  <c r="U6" i="19"/>
  <c r="W5" i="19"/>
  <c r="Z4" i="19"/>
  <c r="AB4" i="19" s="1"/>
  <c r="Y5" i="19"/>
  <c r="AA4" i="19"/>
  <c r="F8" i="19"/>
  <c r="H8" i="19" s="1"/>
  <c r="E9" i="19"/>
  <c r="G8" i="19"/>
  <c r="AD3" i="19"/>
  <c r="AF3" i="19" s="1"/>
  <c r="AC4" i="19"/>
  <c r="AE3" i="19"/>
  <c r="R6" i="19"/>
  <c r="T6" i="19" s="1"/>
  <c r="Q7" i="19"/>
  <c r="S6" i="19"/>
  <c r="N8" i="19"/>
  <c r="P8" i="19" s="1"/>
  <c r="M9" i="19"/>
  <c r="O8" i="19"/>
  <c r="J7" i="18"/>
  <c r="L7" i="18" s="1"/>
  <c r="I8" i="18"/>
  <c r="K7" i="18"/>
  <c r="B8" i="18"/>
  <c r="D8" i="18" s="1"/>
  <c r="A9" i="18"/>
  <c r="C8" i="18"/>
  <c r="AK2" i="18"/>
  <c r="AG3" i="18"/>
  <c r="V5" i="18"/>
  <c r="X5" i="18" s="1"/>
  <c r="U6" i="18"/>
  <c r="W5" i="18"/>
  <c r="Z4" i="18"/>
  <c r="AB4" i="18" s="1"/>
  <c r="Y5" i="18"/>
  <c r="AA4" i="18"/>
  <c r="F8" i="18"/>
  <c r="H8" i="18" s="1"/>
  <c r="E9" i="18"/>
  <c r="G8" i="18"/>
  <c r="AD3" i="18"/>
  <c r="AF3" i="18" s="1"/>
  <c r="AC4" i="18"/>
  <c r="AE3" i="18"/>
  <c r="R6" i="18"/>
  <c r="T6" i="18" s="1"/>
  <c r="Q7" i="18"/>
  <c r="S6" i="18"/>
  <c r="N8" i="18"/>
  <c r="P8" i="18" s="1"/>
  <c r="M9" i="18"/>
  <c r="O8" i="18"/>
  <c r="AT7" i="1"/>
  <c r="AV7" i="1" s="1"/>
  <c r="AS8" i="1"/>
  <c r="AU7" i="1"/>
  <c r="AP7" i="1"/>
  <c r="AR7" i="1" s="1"/>
  <c r="AO8" i="1"/>
  <c r="AQ7" i="1"/>
  <c r="AL7" i="1"/>
  <c r="AN7" i="1" s="1"/>
  <c r="AM7" i="1"/>
  <c r="AK8" i="1"/>
  <c r="AH7" i="1"/>
  <c r="AJ7" i="1" s="1"/>
  <c r="AG8" i="1"/>
  <c r="AI7" i="1"/>
  <c r="AD7" i="1"/>
  <c r="AF7" i="1" s="1"/>
  <c r="AC8" i="1"/>
  <c r="AE7" i="1"/>
  <c r="Z7" i="1"/>
  <c r="AB7" i="1" s="1"/>
  <c r="Y8" i="1"/>
  <c r="AA7" i="1"/>
  <c r="V7" i="1"/>
  <c r="X7" i="1" s="1"/>
  <c r="U8" i="1"/>
  <c r="W7" i="1"/>
  <c r="R7" i="1"/>
  <c r="T7" i="1" s="1"/>
  <c r="Q8" i="1"/>
  <c r="S7" i="1"/>
  <c r="N7" i="1"/>
  <c r="P7" i="1" s="1"/>
  <c r="M8" i="1"/>
  <c r="O7" i="1"/>
  <c r="J7" i="1"/>
  <c r="L7" i="1" s="1"/>
  <c r="I8" i="1"/>
  <c r="K7" i="1"/>
  <c r="F7" i="1"/>
  <c r="H7" i="1" s="1"/>
  <c r="G7" i="1"/>
  <c r="E8" i="1"/>
  <c r="R7" i="20" l="1"/>
  <c r="T7" i="20" s="1"/>
  <c r="Q8" i="20"/>
  <c r="S7" i="20"/>
  <c r="F9" i="20"/>
  <c r="H9" i="20" s="1"/>
  <c r="E10" i="20"/>
  <c r="G9" i="20"/>
  <c r="V6" i="20"/>
  <c r="X6" i="20" s="1"/>
  <c r="U7" i="20"/>
  <c r="W6" i="20"/>
  <c r="AH3" i="20"/>
  <c r="AJ3" i="20" s="1"/>
  <c r="AG4" i="20"/>
  <c r="AI3" i="20"/>
  <c r="J8" i="20"/>
  <c r="L8" i="20" s="1"/>
  <c r="I9" i="20"/>
  <c r="K8" i="20"/>
  <c r="N9" i="20"/>
  <c r="P9" i="20" s="1"/>
  <c r="M10" i="20"/>
  <c r="O9" i="20"/>
  <c r="AD4" i="20"/>
  <c r="AF4" i="20" s="1"/>
  <c r="AC5" i="20"/>
  <c r="AE4" i="20"/>
  <c r="Z5" i="20"/>
  <c r="AB5" i="20" s="1"/>
  <c r="Y6" i="20"/>
  <c r="AA5" i="20"/>
  <c r="AK3" i="20"/>
  <c r="AO2" i="20"/>
  <c r="B9" i="20"/>
  <c r="D9" i="20" s="1"/>
  <c r="A10" i="20"/>
  <c r="C9" i="20"/>
  <c r="R7" i="19"/>
  <c r="T7" i="19" s="1"/>
  <c r="Q8" i="19"/>
  <c r="S7" i="19"/>
  <c r="F9" i="19"/>
  <c r="H9" i="19" s="1"/>
  <c r="E10" i="19"/>
  <c r="G9" i="19"/>
  <c r="V6" i="19"/>
  <c r="X6" i="19" s="1"/>
  <c r="U7" i="19"/>
  <c r="W6" i="19"/>
  <c r="AH3" i="19"/>
  <c r="AJ3" i="19" s="1"/>
  <c r="AG4" i="19"/>
  <c r="AI3" i="19"/>
  <c r="J8" i="19"/>
  <c r="L8" i="19" s="1"/>
  <c r="I9" i="19"/>
  <c r="K8" i="19"/>
  <c r="N9" i="19"/>
  <c r="P9" i="19" s="1"/>
  <c r="M10" i="19"/>
  <c r="O9" i="19"/>
  <c r="AD4" i="19"/>
  <c r="AF4" i="19" s="1"/>
  <c r="AC5" i="19"/>
  <c r="AE4" i="19"/>
  <c r="Z5" i="19"/>
  <c r="AB5" i="19" s="1"/>
  <c r="Y6" i="19"/>
  <c r="AA5" i="19"/>
  <c r="AK3" i="19"/>
  <c r="AO2" i="19"/>
  <c r="B9" i="19"/>
  <c r="D9" i="19" s="1"/>
  <c r="A10" i="19"/>
  <c r="C9" i="19"/>
  <c r="R7" i="18"/>
  <c r="T7" i="18" s="1"/>
  <c r="Q8" i="18"/>
  <c r="S7" i="18"/>
  <c r="F9" i="18"/>
  <c r="H9" i="18" s="1"/>
  <c r="E10" i="18"/>
  <c r="G9" i="18"/>
  <c r="V6" i="18"/>
  <c r="X6" i="18" s="1"/>
  <c r="U7" i="18"/>
  <c r="W6" i="18"/>
  <c r="AH3" i="18"/>
  <c r="AJ3" i="18" s="1"/>
  <c r="AG4" i="18"/>
  <c r="AI3" i="18"/>
  <c r="J8" i="18"/>
  <c r="L8" i="18" s="1"/>
  <c r="I9" i="18"/>
  <c r="K8" i="18"/>
  <c r="N9" i="18"/>
  <c r="P9" i="18" s="1"/>
  <c r="M10" i="18"/>
  <c r="O9" i="18"/>
  <c r="AD4" i="18"/>
  <c r="AF4" i="18" s="1"/>
  <c r="AC5" i="18"/>
  <c r="AE4" i="18"/>
  <c r="Z5" i="18"/>
  <c r="AB5" i="18" s="1"/>
  <c r="Y6" i="18"/>
  <c r="AA5" i="18"/>
  <c r="AK3" i="18"/>
  <c r="AO2" i="18"/>
  <c r="B9" i="18"/>
  <c r="D9" i="18" s="1"/>
  <c r="A10" i="18"/>
  <c r="C9" i="18"/>
  <c r="AT8" i="1"/>
  <c r="AV8" i="1" s="1"/>
  <c r="AS9" i="1"/>
  <c r="AU8" i="1"/>
  <c r="AP8" i="1"/>
  <c r="AR8" i="1" s="1"/>
  <c r="AO9" i="1"/>
  <c r="AQ8" i="1"/>
  <c r="AL8" i="1"/>
  <c r="AN8" i="1" s="1"/>
  <c r="AM8" i="1"/>
  <c r="AK9" i="1"/>
  <c r="AH8" i="1"/>
  <c r="AJ8" i="1" s="1"/>
  <c r="AG9" i="1"/>
  <c r="AI8" i="1"/>
  <c r="AD8" i="1"/>
  <c r="AF8" i="1" s="1"/>
  <c r="AC9" i="1"/>
  <c r="AE8" i="1"/>
  <c r="Z8" i="1"/>
  <c r="AB8" i="1" s="1"/>
  <c r="Y9" i="1"/>
  <c r="AA8" i="1"/>
  <c r="V8" i="1"/>
  <c r="X8" i="1" s="1"/>
  <c r="U9" i="1"/>
  <c r="W8" i="1"/>
  <c r="R8" i="1"/>
  <c r="T8" i="1" s="1"/>
  <c r="Q9" i="1"/>
  <c r="S8" i="1"/>
  <c r="N8" i="1"/>
  <c r="P8" i="1" s="1"/>
  <c r="M9" i="1"/>
  <c r="O8" i="1"/>
  <c r="J8" i="1"/>
  <c r="L8" i="1" s="1"/>
  <c r="I9" i="1"/>
  <c r="K8" i="1"/>
  <c r="F8" i="1"/>
  <c r="H8" i="1" s="1"/>
  <c r="G8" i="1"/>
  <c r="E9" i="1"/>
  <c r="B10" i="20" l="1"/>
  <c r="D10" i="20" s="1"/>
  <c r="A11" i="20"/>
  <c r="C10" i="20"/>
  <c r="AS2" i="20"/>
  <c r="AS3" i="20" s="1"/>
  <c r="AO3" i="20"/>
  <c r="V7" i="20"/>
  <c r="X7" i="20" s="1"/>
  <c r="U8" i="20"/>
  <c r="W7" i="20"/>
  <c r="R8" i="20"/>
  <c r="T8" i="20" s="1"/>
  <c r="Q9" i="20"/>
  <c r="S8" i="20"/>
  <c r="AD5" i="20"/>
  <c r="AF5" i="20" s="1"/>
  <c r="AC6" i="20"/>
  <c r="AE5" i="20"/>
  <c r="J9" i="20"/>
  <c r="L9" i="20" s="1"/>
  <c r="I10" i="20"/>
  <c r="K9" i="20"/>
  <c r="AL3" i="20"/>
  <c r="AN3" i="20" s="1"/>
  <c r="AK4" i="20"/>
  <c r="AM3" i="20"/>
  <c r="Z6" i="20"/>
  <c r="AB6" i="20" s="1"/>
  <c r="Y7" i="20"/>
  <c r="AA6" i="20"/>
  <c r="N10" i="20"/>
  <c r="P10" i="20" s="1"/>
  <c r="M11" i="20"/>
  <c r="O10" i="20"/>
  <c r="AH4" i="20"/>
  <c r="AJ4" i="20" s="1"/>
  <c r="AG5" i="20"/>
  <c r="AI4" i="20"/>
  <c r="F10" i="20"/>
  <c r="H10" i="20" s="1"/>
  <c r="E11" i="20"/>
  <c r="G10" i="20"/>
  <c r="B10" i="19"/>
  <c r="D10" i="19" s="1"/>
  <c r="A11" i="19"/>
  <c r="C10" i="19"/>
  <c r="AS2" i="19"/>
  <c r="AS3" i="19" s="1"/>
  <c r="AO3" i="19"/>
  <c r="AD5" i="19"/>
  <c r="AF5" i="19" s="1"/>
  <c r="AC6" i="19"/>
  <c r="AE5" i="19"/>
  <c r="J9" i="19"/>
  <c r="L9" i="19" s="1"/>
  <c r="I10" i="19"/>
  <c r="K9" i="19"/>
  <c r="V7" i="19"/>
  <c r="X7" i="19" s="1"/>
  <c r="U8" i="19"/>
  <c r="W7" i="19"/>
  <c r="R8" i="19"/>
  <c r="T8" i="19" s="1"/>
  <c r="Q9" i="19"/>
  <c r="S8" i="19"/>
  <c r="AL3" i="19"/>
  <c r="AN3" i="19" s="1"/>
  <c r="AK4" i="19"/>
  <c r="AM3" i="19"/>
  <c r="Z6" i="19"/>
  <c r="AB6" i="19" s="1"/>
  <c r="Y7" i="19"/>
  <c r="AA6" i="19"/>
  <c r="N10" i="19"/>
  <c r="P10" i="19" s="1"/>
  <c r="M11" i="19"/>
  <c r="O10" i="19"/>
  <c r="AH4" i="19"/>
  <c r="AJ4" i="19" s="1"/>
  <c r="AG5" i="19"/>
  <c r="AI4" i="19"/>
  <c r="F10" i="19"/>
  <c r="H10" i="19" s="1"/>
  <c r="E11" i="19"/>
  <c r="G10" i="19"/>
  <c r="B10" i="18"/>
  <c r="D10" i="18" s="1"/>
  <c r="A11" i="18"/>
  <c r="C10" i="18"/>
  <c r="AS2" i="18"/>
  <c r="AS3" i="18" s="1"/>
  <c r="AO3" i="18"/>
  <c r="AD5" i="18"/>
  <c r="AF5" i="18" s="1"/>
  <c r="AC6" i="18"/>
  <c r="AE5" i="18"/>
  <c r="J9" i="18"/>
  <c r="L9" i="18" s="1"/>
  <c r="I10" i="18"/>
  <c r="K9" i="18"/>
  <c r="V7" i="18"/>
  <c r="X7" i="18" s="1"/>
  <c r="U8" i="18"/>
  <c r="W7" i="18"/>
  <c r="R8" i="18"/>
  <c r="T8" i="18" s="1"/>
  <c r="Q9" i="18"/>
  <c r="S8" i="18"/>
  <c r="AL3" i="18"/>
  <c r="AN3" i="18" s="1"/>
  <c r="AK4" i="18"/>
  <c r="AM3" i="18"/>
  <c r="Z6" i="18"/>
  <c r="AB6" i="18" s="1"/>
  <c r="Y7" i="18"/>
  <c r="AA6" i="18"/>
  <c r="N10" i="18"/>
  <c r="P10" i="18" s="1"/>
  <c r="M11" i="18"/>
  <c r="O10" i="18"/>
  <c r="AH4" i="18"/>
  <c r="AJ4" i="18" s="1"/>
  <c r="AG5" i="18"/>
  <c r="AI4" i="18"/>
  <c r="F10" i="18"/>
  <c r="H10" i="18" s="1"/>
  <c r="E11" i="18"/>
  <c r="G10" i="18"/>
  <c r="AT9" i="1"/>
  <c r="AV9" i="1" s="1"/>
  <c r="AS10" i="1"/>
  <c r="AU9" i="1"/>
  <c r="AP9" i="1"/>
  <c r="AR9" i="1" s="1"/>
  <c r="AO10" i="1"/>
  <c r="AQ9" i="1"/>
  <c r="AL9" i="1"/>
  <c r="AN9" i="1" s="1"/>
  <c r="AM9" i="1"/>
  <c r="AK10" i="1"/>
  <c r="AH9" i="1"/>
  <c r="AJ9" i="1" s="1"/>
  <c r="AG10" i="1"/>
  <c r="AI9" i="1"/>
  <c r="AD9" i="1"/>
  <c r="AF9" i="1" s="1"/>
  <c r="AC10" i="1"/>
  <c r="AE9" i="1"/>
  <c r="Z9" i="1"/>
  <c r="AB9" i="1" s="1"/>
  <c r="Y10" i="1"/>
  <c r="AA9" i="1"/>
  <c r="V9" i="1"/>
  <c r="X9" i="1" s="1"/>
  <c r="U10" i="1"/>
  <c r="W9" i="1"/>
  <c r="R9" i="1"/>
  <c r="T9" i="1" s="1"/>
  <c r="Q10" i="1"/>
  <c r="S9" i="1"/>
  <c r="N9" i="1"/>
  <c r="P9" i="1" s="1"/>
  <c r="M10" i="1"/>
  <c r="O9" i="1"/>
  <c r="J9" i="1"/>
  <c r="L9" i="1" s="1"/>
  <c r="I10" i="1"/>
  <c r="K9" i="1"/>
  <c r="F9" i="1"/>
  <c r="H9" i="1" s="1"/>
  <c r="G9" i="1"/>
  <c r="E10" i="1"/>
  <c r="F11" i="20" l="1"/>
  <c r="H11" i="20" s="1"/>
  <c r="E12" i="20"/>
  <c r="G11" i="20"/>
  <c r="AH5" i="20"/>
  <c r="AJ5" i="20" s="1"/>
  <c r="AG6" i="20"/>
  <c r="AI5" i="20"/>
  <c r="Z7" i="20"/>
  <c r="AB7" i="20" s="1"/>
  <c r="Y8" i="20"/>
  <c r="AA7" i="20"/>
  <c r="J10" i="20"/>
  <c r="L10" i="20" s="1"/>
  <c r="I11" i="20"/>
  <c r="K10" i="20"/>
  <c r="R9" i="20"/>
  <c r="T9" i="20" s="1"/>
  <c r="Q10" i="20"/>
  <c r="S9" i="20"/>
  <c r="AT3" i="20"/>
  <c r="AV3" i="20" s="1"/>
  <c r="AS4" i="20"/>
  <c r="AU3" i="20"/>
  <c r="B11" i="20"/>
  <c r="D11" i="20" s="1"/>
  <c r="A12" i="20"/>
  <c r="C11" i="20"/>
  <c r="N11" i="20"/>
  <c r="P11" i="20" s="1"/>
  <c r="M12" i="20"/>
  <c r="O11" i="20"/>
  <c r="AL4" i="20"/>
  <c r="AN4" i="20" s="1"/>
  <c r="AK5" i="20"/>
  <c r="AM4" i="20"/>
  <c r="AD6" i="20"/>
  <c r="AF6" i="20" s="1"/>
  <c r="AC7" i="20"/>
  <c r="AE6" i="20"/>
  <c r="V8" i="20"/>
  <c r="X8" i="20" s="1"/>
  <c r="U9" i="20"/>
  <c r="W8" i="20"/>
  <c r="AP3" i="20"/>
  <c r="AR3" i="20" s="1"/>
  <c r="AO4" i="20"/>
  <c r="AQ3" i="20"/>
  <c r="AH5" i="19"/>
  <c r="AJ5" i="19" s="1"/>
  <c r="AG6" i="19"/>
  <c r="AI5" i="19"/>
  <c r="Z7" i="19"/>
  <c r="AB7" i="19" s="1"/>
  <c r="Y8" i="19"/>
  <c r="AA7" i="19"/>
  <c r="R9" i="19"/>
  <c r="T9" i="19" s="1"/>
  <c r="Q10" i="19"/>
  <c r="S9" i="19"/>
  <c r="J10" i="19"/>
  <c r="L10" i="19" s="1"/>
  <c r="I11" i="19"/>
  <c r="K10" i="19"/>
  <c r="AT3" i="19"/>
  <c r="AV3" i="19" s="1"/>
  <c r="AS4" i="19"/>
  <c r="AU3" i="19"/>
  <c r="B11" i="19"/>
  <c r="D11" i="19" s="1"/>
  <c r="A12" i="19"/>
  <c r="C11" i="19"/>
  <c r="F11" i="19"/>
  <c r="H11" i="19" s="1"/>
  <c r="E12" i="19"/>
  <c r="G11" i="19"/>
  <c r="N11" i="19"/>
  <c r="P11" i="19" s="1"/>
  <c r="M12" i="19"/>
  <c r="O11" i="19"/>
  <c r="AL4" i="19"/>
  <c r="AN4" i="19" s="1"/>
  <c r="AK5" i="19"/>
  <c r="AM4" i="19"/>
  <c r="V8" i="19"/>
  <c r="X8" i="19" s="1"/>
  <c r="U9" i="19"/>
  <c r="W8" i="19"/>
  <c r="AD6" i="19"/>
  <c r="AF6" i="19" s="1"/>
  <c r="AC7" i="19"/>
  <c r="AE6" i="19"/>
  <c r="AP3" i="19"/>
  <c r="AR3" i="19" s="1"/>
  <c r="AO4" i="19"/>
  <c r="AQ3" i="19"/>
  <c r="AH5" i="18"/>
  <c r="AJ5" i="18" s="1"/>
  <c r="AG6" i="18"/>
  <c r="AI5" i="18"/>
  <c r="Z7" i="18"/>
  <c r="AB7" i="18" s="1"/>
  <c r="Y8" i="18"/>
  <c r="AA7" i="18"/>
  <c r="R9" i="18"/>
  <c r="T9" i="18" s="1"/>
  <c r="Q10" i="18"/>
  <c r="S9" i="18"/>
  <c r="J10" i="18"/>
  <c r="L10" i="18" s="1"/>
  <c r="I11" i="18"/>
  <c r="K10" i="18"/>
  <c r="AT3" i="18"/>
  <c r="AV3" i="18" s="1"/>
  <c r="AS4" i="18"/>
  <c r="AU3" i="18"/>
  <c r="B11" i="18"/>
  <c r="D11" i="18" s="1"/>
  <c r="A12" i="18"/>
  <c r="C11" i="18"/>
  <c r="F11" i="18"/>
  <c r="H11" i="18" s="1"/>
  <c r="E12" i="18"/>
  <c r="G11" i="18"/>
  <c r="N11" i="18"/>
  <c r="P11" i="18" s="1"/>
  <c r="M12" i="18"/>
  <c r="O11" i="18"/>
  <c r="AL4" i="18"/>
  <c r="AN4" i="18" s="1"/>
  <c r="AK5" i="18"/>
  <c r="AM4" i="18"/>
  <c r="V8" i="18"/>
  <c r="X8" i="18" s="1"/>
  <c r="U9" i="18"/>
  <c r="W8" i="18"/>
  <c r="AD6" i="18"/>
  <c r="AF6" i="18" s="1"/>
  <c r="AC7" i="18"/>
  <c r="AE6" i="18"/>
  <c r="AP3" i="18"/>
  <c r="AR3" i="18" s="1"/>
  <c r="AO4" i="18"/>
  <c r="AQ3" i="18"/>
  <c r="AT10" i="1"/>
  <c r="AV10" i="1" s="1"/>
  <c r="AS11" i="1"/>
  <c r="AU10" i="1"/>
  <c r="AP10" i="1"/>
  <c r="AR10" i="1" s="1"/>
  <c r="AO11" i="1"/>
  <c r="AQ10" i="1"/>
  <c r="AL10" i="1"/>
  <c r="AN10" i="1" s="1"/>
  <c r="AM10" i="1"/>
  <c r="AK11" i="1"/>
  <c r="AH10" i="1"/>
  <c r="AJ10" i="1" s="1"/>
  <c r="AG11" i="1"/>
  <c r="AI10" i="1"/>
  <c r="AD10" i="1"/>
  <c r="AF10" i="1" s="1"/>
  <c r="AC11" i="1"/>
  <c r="AE10" i="1"/>
  <c r="Z10" i="1"/>
  <c r="AB10" i="1" s="1"/>
  <c r="Y11" i="1"/>
  <c r="AA10" i="1"/>
  <c r="V10" i="1"/>
  <c r="X10" i="1" s="1"/>
  <c r="U11" i="1"/>
  <c r="W10" i="1"/>
  <c r="R10" i="1"/>
  <c r="T10" i="1" s="1"/>
  <c r="Q11" i="1"/>
  <c r="S10" i="1"/>
  <c r="N10" i="1"/>
  <c r="P10" i="1" s="1"/>
  <c r="M11" i="1"/>
  <c r="O10" i="1"/>
  <c r="J10" i="1"/>
  <c r="L10" i="1" s="1"/>
  <c r="I11" i="1"/>
  <c r="K10" i="1"/>
  <c r="F10" i="1"/>
  <c r="H10" i="1" s="1"/>
  <c r="G10" i="1"/>
  <c r="E11" i="1"/>
  <c r="V9" i="20" l="1"/>
  <c r="X9" i="20" s="1"/>
  <c r="U10" i="20"/>
  <c r="W9" i="20"/>
  <c r="AL5" i="20"/>
  <c r="AN5" i="20" s="1"/>
  <c r="AK6" i="20"/>
  <c r="AM5" i="20"/>
  <c r="B12" i="20"/>
  <c r="D12" i="20" s="1"/>
  <c r="A13" i="20"/>
  <c r="C12" i="20"/>
  <c r="R10" i="20"/>
  <c r="T10" i="20" s="1"/>
  <c r="Q11" i="20"/>
  <c r="S10" i="20"/>
  <c r="Z8" i="20"/>
  <c r="AB8" i="20" s="1"/>
  <c r="Y9" i="20"/>
  <c r="AA8" i="20"/>
  <c r="F12" i="20"/>
  <c r="H12" i="20" s="1"/>
  <c r="E13" i="20"/>
  <c r="G12" i="20"/>
  <c r="AP4" i="20"/>
  <c r="AR4" i="20" s="1"/>
  <c r="AO5" i="20"/>
  <c r="AQ4" i="20"/>
  <c r="AD7" i="20"/>
  <c r="AF7" i="20" s="1"/>
  <c r="AC8" i="20"/>
  <c r="AE7" i="20"/>
  <c r="N12" i="20"/>
  <c r="P12" i="20" s="1"/>
  <c r="M13" i="20"/>
  <c r="O12" i="20"/>
  <c r="AT4" i="20"/>
  <c r="AV4" i="20" s="1"/>
  <c r="AS5" i="20"/>
  <c r="AU4" i="20"/>
  <c r="J11" i="20"/>
  <c r="L11" i="20" s="1"/>
  <c r="I12" i="20"/>
  <c r="K11" i="20"/>
  <c r="AH6" i="20"/>
  <c r="AJ6" i="20" s="1"/>
  <c r="AG7" i="20"/>
  <c r="AI6" i="20"/>
  <c r="AD7" i="19"/>
  <c r="AF7" i="19" s="1"/>
  <c r="AC8" i="19"/>
  <c r="AE7" i="19"/>
  <c r="AL5" i="19"/>
  <c r="AN5" i="19" s="1"/>
  <c r="AK6" i="19"/>
  <c r="AM5" i="19"/>
  <c r="F12" i="19"/>
  <c r="H12" i="19" s="1"/>
  <c r="E13" i="19"/>
  <c r="G12" i="19"/>
  <c r="AT4" i="19"/>
  <c r="AV4" i="19" s="1"/>
  <c r="AS5" i="19"/>
  <c r="AU4" i="19"/>
  <c r="R10" i="19"/>
  <c r="T10" i="19" s="1"/>
  <c r="Q11" i="19"/>
  <c r="S10" i="19"/>
  <c r="AH6" i="19"/>
  <c r="AJ6" i="19" s="1"/>
  <c r="AG7" i="19"/>
  <c r="AI6" i="19"/>
  <c r="AP4" i="19"/>
  <c r="AR4" i="19" s="1"/>
  <c r="AO5" i="19"/>
  <c r="AQ4" i="19"/>
  <c r="V9" i="19"/>
  <c r="X9" i="19" s="1"/>
  <c r="U10" i="19"/>
  <c r="W9" i="19"/>
  <c r="N12" i="19"/>
  <c r="P12" i="19" s="1"/>
  <c r="M13" i="19"/>
  <c r="O12" i="19"/>
  <c r="B12" i="19"/>
  <c r="D12" i="19" s="1"/>
  <c r="A13" i="19"/>
  <c r="C12" i="19"/>
  <c r="J11" i="19"/>
  <c r="L11" i="19" s="1"/>
  <c r="I12" i="19"/>
  <c r="K11" i="19"/>
  <c r="Z8" i="19"/>
  <c r="AB8" i="19" s="1"/>
  <c r="Y9" i="19"/>
  <c r="AA8" i="19"/>
  <c r="AD7" i="18"/>
  <c r="AF7" i="18" s="1"/>
  <c r="AC8" i="18"/>
  <c r="AE7" i="18"/>
  <c r="AL5" i="18"/>
  <c r="AN5" i="18" s="1"/>
  <c r="AK6" i="18"/>
  <c r="AM5" i="18"/>
  <c r="F12" i="18"/>
  <c r="H12" i="18" s="1"/>
  <c r="E13" i="18"/>
  <c r="G12" i="18"/>
  <c r="AT4" i="18"/>
  <c r="AV4" i="18" s="1"/>
  <c r="AS5" i="18"/>
  <c r="AU4" i="18"/>
  <c r="R10" i="18"/>
  <c r="T10" i="18" s="1"/>
  <c r="Q11" i="18"/>
  <c r="S10" i="18"/>
  <c r="AH6" i="18"/>
  <c r="AJ6" i="18" s="1"/>
  <c r="AG7" i="18"/>
  <c r="AI6" i="18"/>
  <c r="AP4" i="18"/>
  <c r="AR4" i="18" s="1"/>
  <c r="AO5" i="18"/>
  <c r="AQ4" i="18"/>
  <c r="V9" i="18"/>
  <c r="X9" i="18" s="1"/>
  <c r="U10" i="18"/>
  <c r="W9" i="18"/>
  <c r="N12" i="18"/>
  <c r="P12" i="18" s="1"/>
  <c r="M13" i="18"/>
  <c r="O12" i="18"/>
  <c r="B12" i="18"/>
  <c r="D12" i="18" s="1"/>
  <c r="A13" i="18"/>
  <c r="C12" i="18"/>
  <c r="J11" i="18"/>
  <c r="L11" i="18" s="1"/>
  <c r="I12" i="18"/>
  <c r="K11" i="18"/>
  <c r="Z8" i="18"/>
  <c r="AB8" i="18" s="1"/>
  <c r="Y9" i="18"/>
  <c r="AA8" i="18"/>
  <c r="AT11" i="1"/>
  <c r="AV11" i="1" s="1"/>
  <c r="AS12" i="1"/>
  <c r="AU11" i="1"/>
  <c r="AP11" i="1"/>
  <c r="AR11" i="1" s="1"/>
  <c r="AO12" i="1"/>
  <c r="AQ11" i="1"/>
  <c r="AL11" i="1"/>
  <c r="AN11" i="1" s="1"/>
  <c r="AM11" i="1"/>
  <c r="AK12" i="1"/>
  <c r="AH11" i="1"/>
  <c r="AJ11" i="1" s="1"/>
  <c r="AG12" i="1"/>
  <c r="AI11" i="1"/>
  <c r="AD11" i="1"/>
  <c r="AF11" i="1" s="1"/>
  <c r="AC12" i="1"/>
  <c r="AE11" i="1"/>
  <c r="Z11" i="1"/>
  <c r="AB11" i="1" s="1"/>
  <c r="Y12" i="1"/>
  <c r="AA11" i="1"/>
  <c r="V11" i="1"/>
  <c r="X11" i="1" s="1"/>
  <c r="U12" i="1"/>
  <c r="W11" i="1"/>
  <c r="R11" i="1"/>
  <c r="T11" i="1" s="1"/>
  <c r="Q12" i="1"/>
  <c r="S11" i="1"/>
  <c r="N11" i="1"/>
  <c r="P11" i="1" s="1"/>
  <c r="M12" i="1"/>
  <c r="O11" i="1"/>
  <c r="J11" i="1"/>
  <c r="L11" i="1" s="1"/>
  <c r="I12" i="1"/>
  <c r="K11" i="1"/>
  <c r="F11" i="1"/>
  <c r="H11" i="1" s="1"/>
  <c r="G11" i="1"/>
  <c r="E12" i="1"/>
  <c r="J12" i="20" l="1"/>
  <c r="L12" i="20" s="1"/>
  <c r="I13" i="20"/>
  <c r="K12" i="20"/>
  <c r="N13" i="20"/>
  <c r="P13" i="20" s="1"/>
  <c r="M14" i="20"/>
  <c r="O13" i="20"/>
  <c r="AP5" i="20"/>
  <c r="AR5" i="20" s="1"/>
  <c r="AO6" i="20"/>
  <c r="AQ5" i="20"/>
  <c r="Z9" i="20"/>
  <c r="AB9" i="20" s="1"/>
  <c r="Y10" i="20"/>
  <c r="AA9" i="20"/>
  <c r="B13" i="20"/>
  <c r="D13" i="20" s="1"/>
  <c r="A14" i="20"/>
  <c r="C13" i="20"/>
  <c r="V10" i="20"/>
  <c r="X10" i="20" s="1"/>
  <c r="U11" i="20"/>
  <c r="W10" i="20"/>
  <c r="AH7" i="20"/>
  <c r="AJ7" i="20" s="1"/>
  <c r="AG8" i="20"/>
  <c r="AI7" i="20"/>
  <c r="AT5" i="20"/>
  <c r="AV5" i="20" s="1"/>
  <c r="AS6" i="20"/>
  <c r="AU5" i="20"/>
  <c r="AD8" i="20"/>
  <c r="AF8" i="20" s="1"/>
  <c r="AC9" i="20"/>
  <c r="AE8" i="20"/>
  <c r="F13" i="20"/>
  <c r="H13" i="20" s="1"/>
  <c r="E14" i="20"/>
  <c r="G13" i="20"/>
  <c r="R11" i="20"/>
  <c r="T11" i="20" s="1"/>
  <c r="Q12" i="20"/>
  <c r="S11" i="20"/>
  <c r="AL6" i="20"/>
  <c r="AN6" i="20" s="1"/>
  <c r="AK7" i="20"/>
  <c r="AM6" i="20"/>
  <c r="J12" i="19"/>
  <c r="L12" i="19" s="1"/>
  <c r="I13" i="19"/>
  <c r="K12" i="19"/>
  <c r="N13" i="19"/>
  <c r="P13" i="19" s="1"/>
  <c r="M14" i="19"/>
  <c r="O13" i="19"/>
  <c r="AP5" i="19"/>
  <c r="AR5" i="19" s="1"/>
  <c r="AO6" i="19"/>
  <c r="AQ5" i="19"/>
  <c r="R11" i="19"/>
  <c r="T11" i="19" s="1"/>
  <c r="Q12" i="19"/>
  <c r="S11" i="19"/>
  <c r="F13" i="19"/>
  <c r="H13" i="19" s="1"/>
  <c r="E14" i="19"/>
  <c r="G13" i="19"/>
  <c r="AD8" i="19"/>
  <c r="AF8" i="19" s="1"/>
  <c r="AC9" i="19"/>
  <c r="AE8" i="19"/>
  <c r="Z9" i="19"/>
  <c r="AB9" i="19" s="1"/>
  <c r="Y10" i="19"/>
  <c r="AA9" i="19"/>
  <c r="B13" i="19"/>
  <c r="D13" i="19" s="1"/>
  <c r="A14" i="19"/>
  <c r="C13" i="19"/>
  <c r="V10" i="19"/>
  <c r="X10" i="19" s="1"/>
  <c r="U11" i="19"/>
  <c r="W10" i="19"/>
  <c r="AH7" i="19"/>
  <c r="AJ7" i="19" s="1"/>
  <c r="AG8" i="19"/>
  <c r="AI7" i="19"/>
  <c r="AT5" i="19"/>
  <c r="AV5" i="19" s="1"/>
  <c r="AS6" i="19"/>
  <c r="AU5" i="19"/>
  <c r="AL6" i="19"/>
  <c r="AN6" i="19" s="1"/>
  <c r="AK7" i="19"/>
  <c r="AM6" i="19"/>
  <c r="J12" i="18"/>
  <c r="L12" i="18" s="1"/>
  <c r="I13" i="18"/>
  <c r="K12" i="18"/>
  <c r="R11" i="18"/>
  <c r="T11" i="18" s="1"/>
  <c r="Q12" i="18"/>
  <c r="S11" i="18"/>
  <c r="N13" i="18"/>
  <c r="P13" i="18" s="1"/>
  <c r="M14" i="18"/>
  <c r="O13" i="18"/>
  <c r="AP5" i="18"/>
  <c r="AR5" i="18" s="1"/>
  <c r="AO6" i="18"/>
  <c r="AQ5" i="18"/>
  <c r="F13" i="18"/>
  <c r="H13" i="18" s="1"/>
  <c r="E14" i="18"/>
  <c r="G13" i="18"/>
  <c r="AD8" i="18"/>
  <c r="AF8" i="18" s="1"/>
  <c r="AC9" i="18"/>
  <c r="AE8" i="18"/>
  <c r="Z9" i="18"/>
  <c r="AB9" i="18" s="1"/>
  <c r="Y10" i="18"/>
  <c r="AA9" i="18"/>
  <c r="B13" i="18"/>
  <c r="D13" i="18" s="1"/>
  <c r="A14" i="18"/>
  <c r="C13" i="18"/>
  <c r="V10" i="18"/>
  <c r="X10" i="18" s="1"/>
  <c r="U11" i="18"/>
  <c r="W10" i="18"/>
  <c r="AH7" i="18"/>
  <c r="AJ7" i="18" s="1"/>
  <c r="AG8" i="18"/>
  <c r="AI7" i="18"/>
  <c r="AT5" i="18"/>
  <c r="AV5" i="18" s="1"/>
  <c r="AS6" i="18"/>
  <c r="AU5" i="18"/>
  <c r="AL6" i="18"/>
  <c r="AN6" i="18" s="1"/>
  <c r="AK7" i="18"/>
  <c r="AM6" i="18"/>
  <c r="AT12" i="1"/>
  <c r="AV12" i="1" s="1"/>
  <c r="AS13" i="1"/>
  <c r="AU12" i="1"/>
  <c r="AP12" i="1"/>
  <c r="AR12" i="1" s="1"/>
  <c r="AO13" i="1"/>
  <c r="AQ12" i="1"/>
  <c r="AL12" i="1"/>
  <c r="AN12" i="1" s="1"/>
  <c r="AM12" i="1"/>
  <c r="AK13" i="1"/>
  <c r="AH12" i="1"/>
  <c r="AJ12" i="1" s="1"/>
  <c r="AG13" i="1"/>
  <c r="AI12" i="1"/>
  <c r="AD12" i="1"/>
  <c r="AF12" i="1" s="1"/>
  <c r="AC13" i="1"/>
  <c r="AE12" i="1"/>
  <c r="Z12" i="1"/>
  <c r="AB12" i="1" s="1"/>
  <c r="Y13" i="1"/>
  <c r="AA12" i="1"/>
  <c r="V12" i="1"/>
  <c r="X12" i="1" s="1"/>
  <c r="U13" i="1"/>
  <c r="W12" i="1"/>
  <c r="R12" i="1"/>
  <c r="T12" i="1" s="1"/>
  <c r="Q13" i="1"/>
  <c r="S12" i="1"/>
  <c r="N12" i="1"/>
  <c r="P12" i="1" s="1"/>
  <c r="M13" i="1"/>
  <c r="O12" i="1"/>
  <c r="J12" i="1"/>
  <c r="L12" i="1" s="1"/>
  <c r="I13" i="1"/>
  <c r="K12" i="1"/>
  <c r="F12" i="1"/>
  <c r="H12" i="1" s="1"/>
  <c r="G12" i="1"/>
  <c r="E13" i="1"/>
  <c r="AL7" i="20" l="1"/>
  <c r="AN7" i="20" s="1"/>
  <c r="AK8" i="20"/>
  <c r="AM7" i="20"/>
  <c r="R12" i="20"/>
  <c r="T12" i="20" s="1"/>
  <c r="Q13" i="20"/>
  <c r="S12" i="20"/>
  <c r="AD9" i="20"/>
  <c r="AF9" i="20" s="1"/>
  <c r="AC10" i="20"/>
  <c r="AE9" i="20"/>
  <c r="AH8" i="20"/>
  <c r="AJ8" i="20" s="1"/>
  <c r="AG9" i="20"/>
  <c r="AI8" i="20"/>
  <c r="A15" i="20"/>
  <c r="B14" i="20"/>
  <c r="D14" i="20" s="1"/>
  <c r="C14" i="20"/>
  <c r="AP6" i="20"/>
  <c r="AR6" i="20" s="1"/>
  <c r="AO7" i="20"/>
  <c r="AQ6" i="20"/>
  <c r="J13" i="20"/>
  <c r="L13" i="20" s="1"/>
  <c r="I14" i="20"/>
  <c r="K13" i="20"/>
  <c r="E15" i="20"/>
  <c r="F14" i="20"/>
  <c r="H14" i="20" s="1"/>
  <c r="G14" i="20"/>
  <c r="AT6" i="20"/>
  <c r="AV6" i="20" s="1"/>
  <c r="AS7" i="20"/>
  <c r="AU6" i="20"/>
  <c r="V11" i="20"/>
  <c r="X11" i="20" s="1"/>
  <c r="U12" i="20"/>
  <c r="W11" i="20"/>
  <c r="Z10" i="20"/>
  <c r="AB10" i="20" s="1"/>
  <c r="Y11" i="20"/>
  <c r="AA10" i="20"/>
  <c r="M15" i="20"/>
  <c r="N14" i="20"/>
  <c r="P14" i="20" s="1"/>
  <c r="O14" i="20"/>
  <c r="AT6" i="19"/>
  <c r="AV6" i="19" s="1"/>
  <c r="AS7" i="19"/>
  <c r="AU6" i="19"/>
  <c r="V11" i="19"/>
  <c r="X11" i="19" s="1"/>
  <c r="U12" i="19"/>
  <c r="W11" i="19"/>
  <c r="Z10" i="19"/>
  <c r="AB10" i="19" s="1"/>
  <c r="Y11" i="19"/>
  <c r="AA10" i="19"/>
  <c r="E15" i="19"/>
  <c r="F14" i="19"/>
  <c r="H14" i="19" s="1"/>
  <c r="G14" i="19"/>
  <c r="AP6" i="19"/>
  <c r="AR6" i="19" s="1"/>
  <c r="AO7" i="19"/>
  <c r="AQ6" i="19"/>
  <c r="J13" i="19"/>
  <c r="L13" i="19" s="1"/>
  <c r="I14" i="19"/>
  <c r="K13" i="19"/>
  <c r="AL7" i="19"/>
  <c r="AN7" i="19" s="1"/>
  <c r="AK8" i="19"/>
  <c r="AM7" i="19"/>
  <c r="AH8" i="19"/>
  <c r="AJ8" i="19" s="1"/>
  <c r="AG9" i="19"/>
  <c r="AI8" i="19"/>
  <c r="A15" i="19"/>
  <c r="B14" i="19"/>
  <c r="D14" i="19" s="1"/>
  <c r="C14" i="19"/>
  <c r="AD9" i="19"/>
  <c r="AF9" i="19" s="1"/>
  <c r="AC10" i="19"/>
  <c r="AE9" i="19"/>
  <c r="R12" i="19"/>
  <c r="T12" i="19" s="1"/>
  <c r="Q13" i="19"/>
  <c r="S12" i="19"/>
  <c r="M15" i="19"/>
  <c r="N14" i="19"/>
  <c r="P14" i="19" s="1"/>
  <c r="O14" i="19"/>
  <c r="AL7" i="18"/>
  <c r="AN7" i="18" s="1"/>
  <c r="AK8" i="18"/>
  <c r="AM7" i="18"/>
  <c r="AT6" i="18"/>
  <c r="AV6" i="18" s="1"/>
  <c r="AS7" i="18"/>
  <c r="AU6" i="18"/>
  <c r="V11" i="18"/>
  <c r="X11" i="18" s="1"/>
  <c r="U12" i="18"/>
  <c r="W11" i="18"/>
  <c r="Z10" i="18"/>
  <c r="AB10" i="18" s="1"/>
  <c r="Y11" i="18"/>
  <c r="AA10" i="18"/>
  <c r="E15" i="18"/>
  <c r="F14" i="18"/>
  <c r="H14" i="18" s="1"/>
  <c r="G14" i="18"/>
  <c r="M15" i="18"/>
  <c r="N14" i="18"/>
  <c r="P14" i="18" s="1"/>
  <c r="O14" i="18"/>
  <c r="J13" i="18"/>
  <c r="L13" i="18" s="1"/>
  <c r="I14" i="18"/>
  <c r="K13" i="18"/>
  <c r="AH8" i="18"/>
  <c r="AJ8" i="18" s="1"/>
  <c r="AG9" i="18"/>
  <c r="AI8" i="18"/>
  <c r="A15" i="18"/>
  <c r="B14" i="18"/>
  <c r="D14" i="18" s="1"/>
  <c r="C14" i="18"/>
  <c r="AD9" i="18"/>
  <c r="AF9" i="18" s="1"/>
  <c r="AC10" i="18"/>
  <c r="AE9" i="18"/>
  <c r="AP6" i="18"/>
  <c r="AR6" i="18" s="1"/>
  <c r="AO7" i="18"/>
  <c r="AQ6" i="18"/>
  <c r="R12" i="18"/>
  <c r="T12" i="18" s="1"/>
  <c r="Q13" i="18"/>
  <c r="S12" i="18"/>
  <c r="AT13" i="1"/>
  <c r="AV13" i="1" s="1"/>
  <c r="AS14" i="1"/>
  <c r="AU13" i="1"/>
  <c r="AP13" i="1"/>
  <c r="AR13" i="1" s="1"/>
  <c r="AO14" i="1"/>
  <c r="AQ13" i="1"/>
  <c r="AL13" i="1"/>
  <c r="AN13" i="1" s="1"/>
  <c r="AM13" i="1"/>
  <c r="AK14" i="1"/>
  <c r="AH13" i="1"/>
  <c r="AJ13" i="1" s="1"/>
  <c r="AG14" i="1"/>
  <c r="AI13" i="1"/>
  <c r="AD13" i="1"/>
  <c r="AF13" i="1" s="1"/>
  <c r="AC14" i="1"/>
  <c r="AE13" i="1"/>
  <c r="Z13" i="1"/>
  <c r="AB13" i="1" s="1"/>
  <c r="Y14" i="1"/>
  <c r="AA13" i="1"/>
  <c r="V13" i="1"/>
  <c r="X13" i="1" s="1"/>
  <c r="U14" i="1"/>
  <c r="W13" i="1"/>
  <c r="R13" i="1"/>
  <c r="T13" i="1" s="1"/>
  <c r="Q14" i="1"/>
  <c r="S13" i="1"/>
  <c r="N13" i="1"/>
  <c r="P13" i="1" s="1"/>
  <c r="M14" i="1"/>
  <c r="O13" i="1"/>
  <c r="J13" i="1"/>
  <c r="L13" i="1" s="1"/>
  <c r="I14" i="1"/>
  <c r="K13" i="1"/>
  <c r="F13" i="1"/>
  <c r="H13" i="1" s="1"/>
  <c r="G13" i="1"/>
  <c r="E14" i="1"/>
  <c r="M16" i="20" l="1"/>
  <c r="O15" i="20"/>
  <c r="N15" i="20"/>
  <c r="P15" i="20" s="1"/>
  <c r="Z11" i="20"/>
  <c r="AB11" i="20" s="1"/>
  <c r="Y12" i="20"/>
  <c r="AA11" i="20"/>
  <c r="AT7" i="20"/>
  <c r="AV7" i="20" s="1"/>
  <c r="AS8" i="20"/>
  <c r="AU7" i="20"/>
  <c r="E16" i="20"/>
  <c r="G15" i="20"/>
  <c r="F15" i="20"/>
  <c r="H15" i="20" s="1"/>
  <c r="I15" i="20"/>
  <c r="J14" i="20"/>
  <c r="L14" i="20" s="1"/>
  <c r="K14" i="20"/>
  <c r="AD10" i="20"/>
  <c r="AF10" i="20" s="1"/>
  <c r="AC11" i="20"/>
  <c r="AE10" i="20"/>
  <c r="AL8" i="20"/>
  <c r="AN8" i="20" s="1"/>
  <c r="AK9" i="20"/>
  <c r="AM8" i="20"/>
  <c r="V12" i="20"/>
  <c r="X12" i="20" s="1"/>
  <c r="U13" i="20"/>
  <c r="W12" i="20"/>
  <c r="AP7" i="20"/>
  <c r="AR7" i="20" s="1"/>
  <c r="AO8" i="20"/>
  <c r="AQ7" i="20"/>
  <c r="A16" i="20"/>
  <c r="C15" i="20"/>
  <c r="B15" i="20"/>
  <c r="D15" i="20" s="1"/>
  <c r="AH9" i="20"/>
  <c r="AJ9" i="20" s="1"/>
  <c r="AG10" i="20"/>
  <c r="AI9" i="20"/>
  <c r="R13" i="20"/>
  <c r="T13" i="20" s="1"/>
  <c r="Q14" i="20"/>
  <c r="S13" i="20"/>
  <c r="M16" i="19"/>
  <c r="O15" i="19"/>
  <c r="N15" i="19"/>
  <c r="P15" i="19" s="1"/>
  <c r="R13" i="19"/>
  <c r="T13" i="19" s="1"/>
  <c r="Q14" i="19"/>
  <c r="S13" i="19"/>
  <c r="AL8" i="19"/>
  <c r="AN8" i="19" s="1"/>
  <c r="AK9" i="19"/>
  <c r="AM8" i="19"/>
  <c r="AP7" i="19"/>
  <c r="AR7" i="19" s="1"/>
  <c r="AO8" i="19"/>
  <c r="AQ7" i="19"/>
  <c r="E16" i="19"/>
  <c r="G15" i="19"/>
  <c r="F15" i="19"/>
  <c r="H15" i="19" s="1"/>
  <c r="Z11" i="19"/>
  <c r="AB11" i="19" s="1"/>
  <c r="Y12" i="19"/>
  <c r="AA11" i="19"/>
  <c r="AT7" i="19"/>
  <c r="AV7" i="19" s="1"/>
  <c r="AS8" i="19"/>
  <c r="AU7" i="19"/>
  <c r="AD10" i="19"/>
  <c r="AF10" i="19" s="1"/>
  <c r="AC11" i="19"/>
  <c r="AE10" i="19"/>
  <c r="A16" i="19"/>
  <c r="C15" i="19"/>
  <c r="B15" i="19"/>
  <c r="D15" i="19" s="1"/>
  <c r="AH9" i="19"/>
  <c r="AJ9" i="19" s="1"/>
  <c r="AG10" i="19"/>
  <c r="AI9" i="19"/>
  <c r="I15" i="19"/>
  <c r="J14" i="19"/>
  <c r="L14" i="19" s="1"/>
  <c r="K14" i="19"/>
  <c r="V12" i="19"/>
  <c r="X12" i="19" s="1"/>
  <c r="U13" i="19"/>
  <c r="W12" i="19"/>
  <c r="AP7" i="18"/>
  <c r="AR7" i="18" s="1"/>
  <c r="AO8" i="18"/>
  <c r="AQ7" i="18"/>
  <c r="I15" i="18"/>
  <c r="J14" i="18"/>
  <c r="L14" i="18" s="1"/>
  <c r="K14" i="18"/>
  <c r="M16" i="18"/>
  <c r="O15" i="18"/>
  <c r="N15" i="18"/>
  <c r="P15" i="18" s="1"/>
  <c r="V12" i="18"/>
  <c r="X12" i="18" s="1"/>
  <c r="U13" i="18"/>
  <c r="W12" i="18"/>
  <c r="AL8" i="18"/>
  <c r="AN8" i="18" s="1"/>
  <c r="AK9" i="18"/>
  <c r="AM8" i="18"/>
  <c r="R13" i="18"/>
  <c r="T13" i="18" s="1"/>
  <c r="Q14" i="18"/>
  <c r="S13" i="18"/>
  <c r="AD10" i="18"/>
  <c r="AF10" i="18" s="1"/>
  <c r="AC11" i="18"/>
  <c r="AE10" i="18"/>
  <c r="A16" i="18"/>
  <c r="C15" i="18"/>
  <c r="B15" i="18"/>
  <c r="D15" i="18" s="1"/>
  <c r="AH9" i="18"/>
  <c r="AJ9" i="18" s="1"/>
  <c r="AG10" i="18"/>
  <c r="AI9" i="18"/>
  <c r="E16" i="18"/>
  <c r="G15" i="18"/>
  <c r="F15" i="18"/>
  <c r="H15" i="18" s="1"/>
  <c r="Z11" i="18"/>
  <c r="AB11" i="18" s="1"/>
  <c r="Y12" i="18"/>
  <c r="AA11" i="18"/>
  <c r="AT7" i="18"/>
  <c r="AV7" i="18" s="1"/>
  <c r="AS8" i="18"/>
  <c r="AU7" i="18"/>
  <c r="AT14" i="1"/>
  <c r="AV14" i="1" s="1"/>
  <c r="AS15" i="1"/>
  <c r="AU14" i="1"/>
  <c r="AP14" i="1"/>
  <c r="AR14" i="1" s="1"/>
  <c r="AO15" i="1"/>
  <c r="AQ14" i="1"/>
  <c r="AL14" i="1"/>
  <c r="AN14" i="1" s="1"/>
  <c r="AM14" i="1"/>
  <c r="AK15" i="1"/>
  <c r="AH14" i="1"/>
  <c r="AJ14" i="1" s="1"/>
  <c r="AG15" i="1"/>
  <c r="AI14" i="1"/>
  <c r="AD14" i="1"/>
  <c r="AF14" i="1" s="1"/>
  <c r="AC15" i="1"/>
  <c r="AE14" i="1"/>
  <c r="Z14" i="1"/>
  <c r="AB14" i="1" s="1"/>
  <c r="Y15" i="1"/>
  <c r="AA14" i="1"/>
  <c r="V14" i="1"/>
  <c r="X14" i="1" s="1"/>
  <c r="U15" i="1"/>
  <c r="W14" i="1"/>
  <c r="R14" i="1"/>
  <c r="T14" i="1" s="1"/>
  <c r="Q15" i="1"/>
  <c r="S14" i="1"/>
  <c r="N14" i="1"/>
  <c r="P14" i="1" s="1"/>
  <c r="M15" i="1"/>
  <c r="O14" i="1"/>
  <c r="J14" i="1"/>
  <c r="L14" i="1" s="1"/>
  <c r="I15" i="1"/>
  <c r="K14" i="1"/>
  <c r="F14" i="1"/>
  <c r="H14" i="1" s="1"/>
  <c r="G14" i="1"/>
  <c r="E15" i="1"/>
  <c r="AH10" i="20" l="1"/>
  <c r="AJ10" i="20" s="1"/>
  <c r="AG11" i="20"/>
  <c r="AI10" i="20"/>
  <c r="A17" i="20"/>
  <c r="C16" i="20"/>
  <c r="B16" i="20"/>
  <c r="D16" i="20" s="1"/>
  <c r="AP8" i="20"/>
  <c r="AR8" i="20" s="1"/>
  <c r="AO9" i="20"/>
  <c r="AQ8" i="20"/>
  <c r="AL9" i="20"/>
  <c r="AN9" i="20" s="1"/>
  <c r="AK10" i="20"/>
  <c r="AM9" i="20"/>
  <c r="E17" i="20"/>
  <c r="G16" i="20"/>
  <c r="F16" i="20"/>
  <c r="H16" i="20" s="1"/>
  <c r="AT8" i="20"/>
  <c r="AV8" i="20" s="1"/>
  <c r="AS9" i="20"/>
  <c r="AU8" i="20"/>
  <c r="Q15" i="20"/>
  <c r="R14" i="20"/>
  <c r="T14" i="20" s="1"/>
  <c r="S14" i="20"/>
  <c r="V13" i="20"/>
  <c r="X13" i="20" s="1"/>
  <c r="U14" i="20"/>
  <c r="W13" i="20"/>
  <c r="AD11" i="20"/>
  <c r="AF11" i="20" s="1"/>
  <c r="AC12" i="20"/>
  <c r="AE11" i="20"/>
  <c r="I16" i="20"/>
  <c r="K15" i="20"/>
  <c r="J15" i="20"/>
  <c r="L15" i="20" s="1"/>
  <c r="Z12" i="20"/>
  <c r="AB12" i="20" s="1"/>
  <c r="Y13" i="20"/>
  <c r="AA12" i="20"/>
  <c r="M17" i="20"/>
  <c r="O16" i="20"/>
  <c r="N16" i="20"/>
  <c r="P16" i="20" s="1"/>
  <c r="AT8" i="19"/>
  <c r="AV8" i="19" s="1"/>
  <c r="AS9" i="19"/>
  <c r="AU8" i="19"/>
  <c r="AL9" i="19"/>
  <c r="AN9" i="19" s="1"/>
  <c r="AK10" i="19"/>
  <c r="AM9" i="19"/>
  <c r="V13" i="19"/>
  <c r="X13" i="19" s="1"/>
  <c r="U14" i="19"/>
  <c r="W13" i="19"/>
  <c r="I16" i="19"/>
  <c r="K15" i="19"/>
  <c r="J15" i="19"/>
  <c r="L15" i="19" s="1"/>
  <c r="AH10" i="19"/>
  <c r="AJ10" i="19" s="1"/>
  <c r="AG11" i="19"/>
  <c r="AI10" i="19"/>
  <c r="A17" i="19"/>
  <c r="C16" i="19"/>
  <c r="B16" i="19"/>
  <c r="D16" i="19" s="1"/>
  <c r="AD11" i="19"/>
  <c r="AF11" i="19" s="1"/>
  <c r="AC12" i="19"/>
  <c r="AE11" i="19"/>
  <c r="Z12" i="19"/>
  <c r="AB12" i="19" s="1"/>
  <c r="Y13" i="19"/>
  <c r="AA12" i="19"/>
  <c r="E17" i="19"/>
  <c r="G16" i="19"/>
  <c r="F16" i="19"/>
  <c r="H16" i="19" s="1"/>
  <c r="AP8" i="19"/>
  <c r="AR8" i="19" s="1"/>
  <c r="AO9" i="19"/>
  <c r="AQ8" i="19"/>
  <c r="Q15" i="19"/>
  <c r="R14" i="19"/>
  <c r="T14" i="19" s="1"/>
  <c r="S14" i="19"/>
  <c r="M17" i="19"/>
  <c r="O16" i="19"/>
  <c r="N16" i="19"/>
  <c r="P16" i="19" s="1"/>
  <c r="Z12" i="18"/>
  <c r="AB12" i="18" s="1"/>
  <c r="Y13" i="18"/>
  <c r="AA12" i="18"/>
  <c r="E17" i="18"/>
  <c r="G16" i="18"/>
  <c r="F16" i="18"/>
  <c r="H16" i="18" s="1"/>
  <c r="AH10" i="18"/>
  <c r="AJ10" i="18" s="1"/>
  <c r="AG11" i="18"/>
  <c r="AI10" i="18"/>
  <c r="A17" i="18"/>
  <c r="C16" i="18"/>
  <c r="B16" i="18"/>
  <c r="D16" i="18" s="1"/>
  <c r="AD11" i="18"/>
  <c r="AF11" i="18" s="1"/>
  <c r="AC12" i="18"/>
  <c r="AE11" i="18"/>
  <c r="AL9" i="18"/>
  <c r="AN9" i="18" s="1"/>
  <c r="AK10" i="18"/>
  <c r="AM9" i="18"/>
  <c r="I16" i="18"/>
  <c r="K15" i="18"/>
  <c r="J15" i="18"/>
  <c r="L15" i="18" s="1"/>
  <c r="AP8" i="18"/>
  <c r="AR8" i="18" s="1"/>
  <c r="AO9" i="18"/>
  <c r="AQ8" i="18"/>
  <c r="AT8" i="18"/>
  <c r="AV8" i="18" s="1"/>
  <c r="AS9" i="18"/>
  <c r="AU8" i="18"/>
  <c r="Q15" i="18"/>
  <c r="R14" i="18"/>
  <c r="T14" i="18" s="1"/>
  <c r="S14" i="18"/>
  <c r="V13" i="18"/>
  <c r="X13" i="18" s="1"/>
  <c r="U14" i="18"/>
  <c r="W13" i="18"/>
  <c r="M17" i="18"/>
  <c r="O16" i="18"/>
  <c r="N16" i="18"/>
  <c r="P16" i="18" s="1"/>
  <c r="AT15" i="1"/>
  <c r="AV15" i="1" s="1"/>
  <c r="AS16" i="1"/>
  <c r="AU15" i="1"/>
  <c r="AP15" i="1"/>
  <c r="AR15" i="1" s="1"/>
  <c r="AO16" i="1"/>
  <c r="AQ15" i="1"/>
  <c r="AL15" i="1"/>
  <c r="AN15" i="1" s="1"/>
  <c r="AK16" i="1"/>
  <c r="AM15" i="1"/>
  <c r="AH15" i="1"/>
  <c r="AJ15" i="1" s="1"/>
  <c r="AG16" i="1"/>
  <c r="AI15" i="1"/>
  <c r="AD15" i="1"/>
  <c r="AF15" i="1" s="1"/>
  <c r="AC16" i="1"/>
  <c r="AE15" i="1"/>
  <c r="Z15" i="1"/>
  <c r="AB15" i="1" s="1"/>
  <c r="Y16" i="1"/>
  <c r="AA15" i="1"/>
  <c r="V15" i="1"/>
  <c r="X15" i="1" s="1"/>
  <c r="U16" i="1"/>
  <c r="W15" i="1"/>
  <c r="R15" i="1"/>
  <c r="T15" i="1" s="1"/>
  <c r="Q16" i="1"/>
  <c r="S15" i="1"/>
  <c r="N15" i="1"/>
  <c r="P15" i="1" s="1"/>
  <c r="M16" i="1"/>
  <c r="O15" i="1"/>
  <c r="J15" i="1"/>
  <c r="L15" i="1" s="1"/>
  <c r="I16" i="1"/>
  <c r="K15" i="1"/>
  <c r="F15" i="1"/>
  <c r="H15" i="1" s="1"/>
  <c r="G15" i="1"/>
  <c r="E16" i="1"/>
  <c r="M18" i="20" l="1"/>
  <c r="O17" i="20"/>
  <c r="N17" i="20"/>
  <c r="P17" i="20" s="1"/>
  <c r="Y14" i="20"/>
  <c r="Z13" i="20"/>
  <c r="AB13" i="20" s="1"/>
  <c r="AA13" i="20"/>
  <c r="I17" i="20"/>
  <c r="K16" i="20"/>
  <c r="J16" i="20"/>
  <c r="L16" i="20" s="1"/>
  <c r="AD12" i="20"/>
  <c r="AF12" i="20" s="1"/>
  <c r="AC13" i="20"/>
  <c r="AE12" i="20"/>
  <c r="AP9" i="20"/>
  <c r="AR9" i="20" s="1"/>
  <c r="AO10" i="20"/>
  <c r="AQ9" i="20"/>
  <c r="A18" i="20"/>
  <c r="C17" i="20"/>
  <c r="B17" i="20"/>
  <c r="D17" i="20" s="1"/>
  <c r="AH11" i="20"/>
  <c r="AJ11" i="20" s="1"/>
  <c r="AG12" i="20"/>
  <c r="AI11" i="20"/>
  <c r="U15" i="20"/>
  <c r="V14" i="20"/>
  <c r="X14" i="20" s="1"/>
  <c r="W14" i="20"/>
  <c r="Q16" i="20"/>
  <c r="S15" i="20"/>
  <c r="R15" i="20"/>
  <c r="T15" i="20" s="1"/>
  <c r="AT9" i="20"/>
  <c r="AV9" i="20" s="1"/>
  <c r="AS10" i="20"/>
  <c r="AU9" i="20"/>
  <c r="E18" i="20"/>
  <c r="G17" i="20"/>
  <c r="F17" i="20"/>
  <c r="H17" i="20" s="1"/>
  <c r="AL10" i="20"/>
  <c r="AN10" i="20" s="1"/>
  <c r="AK11" i="20"/>
  <c r="AM10" i="20"/>
  <c r="M18" i="19"/>
  <c r="O17" i="19"/>
  <c r="N17" i="19"/>
  <c r="P17" i="19" s="1"/>
  <c r="AD12" i="19"/>
  <c r="AF12" i="19" s="1"/>
  <c r="AC13" i="19"/>
  <c r="AE12" i="19"/>
  <c r="A18" i="19"/>
  <c r="C17" i="19"/>
  <c r="B17" i="19"/>
  <c r="D17" i="19" s="1"/>
  <c r="AH11" i="19"/>
  <c r="AJ11" i="19" s="1"/>
  <c r="AG12" i="19"/>
  <c r="AI11" i="19"/>
  <c r="I17" i="19"/>
  <c r="K16" i="19"/>
  <c r="J16" i="19"/>
  <c r="L16" i="19" s="1"/>
  <c r="U15" i="19"/>
  <c r="V14" i="19"/>
  <c r="X14" i="19" s="1"/>
  <c r="W14" i="19"/>
  <c r="AT9" i="19"/>
  <c r="AV9" i="19" s="1"/>
  <c r="AS10" i="19"/>
  <c r="AU9" i="19"/>
  <c r="Q16" i="19"/>
  <c r="S15" i="19"/>
  <c r="R15" i="19"/>
  <c r="T15" i="19" s="1"/>
  <c r="AP9" i="19"/>
  <c r="AR9" i="19" s="1"/>
  <c r="AO10" i="19"/>
  <c r="AQ9" i="19"/>
  <c r="E18" i="19"/>
  <c r="G17" i="19"/>
  <c r="F17" i="19"/>
  <c r="H17" i="19" s="1"/>
  <c r="Y14" i="19"/>
  <c r="Z13" i="19"/>
  <c r="AB13" i="19" s="1"/>
  <c r="AA13" i="19"/>
  <c r="AL10" i="19"/>
  <c r="AN10" i="19" s="1"/>
  <c r="AK11" i="19"/>
  <c r="AM10" i="19"/>
  <c r="M18" i="18"/>
  <c r="O17" i="18"/>
  <c r="N17" i="18"/>
  <c r="P17" i="18" s="1"/>
  <c r="U15" i="18"/>
  <c r="V14" i="18"/>
  <c r="X14" i="18" s="1"/>
  <c r="W14" i="18"/>
  <c r="Q16" i="18"/>
  <c r="S15" i="18"/>
  <c r="R15" i="18"/>
  <c r="T15" i="18" s="1"/>
  <c r="AT9" i="18"/>
  <c r="AV9" i="18" s="1"/>
  <c r="AS10" i="18"/>
  <c r="AU9" i="18"/>
  <c r="AD12" i="18"/>
  <c r="AF12" i="18" s="1"/>
  <c r="AC13" i="18"/>
  <c r="AE12" i="18"/>
  <c r="A18" i="18"/>
  <c r="C17" i="18"/>
  <c r="B17" i="18"/>
  <c r="D17" i="18" s="1"/>
  <c r="AH11" i="18"/>
  <c r="AJ11" i="18" s="1"/>
  <c r="AG12" i="18"/>
  <c r="AI11" i="18"/>
  <c r="E18" i="18"/>
  <c r="G17" i="18"/>
  <c r="F17" i="18"/>
  <c r="H17" i="18" s="1"/>
  <c r="Y14" i="18"/>
  <c r="Z13" i="18"/>
  <c r="AB13" i="18" s="1"/>
  <c r="AA13" i="18"/>
  <c r="AP9" i="18"/>
  <c r="AR9" i="18" s="1"/>
  <c r="AO10" i="18"/>
  <c r="AQ9" i="18"/>
  <c r="I17" i="18"/>
  <c r="K16" i="18"/>
  <c r="J16" i="18"/>
  <c r="L16" i="18" s="1"/>
  <c r="AL10" i="18"/>
  <c r="AN10" i="18" s="1"/>
  <c r="AK11" i="18"/>
  <c r="AM10" i="18"/>
  <c r="AT16" i="1"/>
  <c r="AV16" i="1" s="1"/>
  <c r="AS17" i="1"/>
  <c r="AU16" i="1"/>
  <c r="AP16" i="1"/>
  <c r="AR16" i="1" s="1"/>
  <c r="AO17" i="1"/>
  <c r="AQ16" i="1"/>
  <c r="AL16" i="1"/>
  <c r="AN16" i="1" s="1"/>
  <c r="AM16" i="1"/>
  <c r="AK17" i="1"/>
  <c r="AH16" i="1"/>
  <c r="AJ16" i="1" s="1"/>
  <c r="AG17" i="1"/>
  <c r="AI16" i="1"/>
  <c r="AD16" i="1"/>
  <c r="AF16" i="1" s="1"/>
  <c r="AC17" i="1"/>
  <c r="AE16" i="1"/>
  <c r="Z16" i="1"/>
  <c r="AB16" i="1" s="1"/>
  <c r="Y17" i="1"/>
  <c r="AA16" i="1"/>
  <c r="V16" i="1"/>
  <c r="X16" i="1" s="1"/>
  <c r="U17" i="1"/>
  <c r="W16" i="1"/>
  <c r="R16" i="1"/>
  <c r="T16" i="1" s="1"/>
  <c r="Q17" i="1"/>
  <c r="S16" i="1"/>
  <c r="N16" i="1"/>
  <c r="P16" i="1" s="1"/>
  <c r="M17" i="1"/>
  <c r="O16" i="1"/>
  <c r="J16" i="1"/>
  <c r="L16" i="1" s="1"/>
  <c r="I17" i="1"/>
  <c r="K16" i="1"/>
  <c r="F16" i="1"/>
  <c r="H16" i="1" s="1"/>
  <c r="G16" i="1"/>
  <c r="E17" i="1"/>
  <c r="U16" i="20" l="1"/>
  <c r="W15" i="20"/>
  <c r="V15" i="20"/>
  <c r="X15" i="20" s="1"/>
  <c r="AH12" i="20"/>
  <c r="AJ12" i="20" s="1"/>
  <c r="AG13" i="20"/>
  <c r="AI12" i="20"/>
  <c r="A19" i="20"/>
  <c r="C18" i="20"/>
  <c r="B18" i="20"/>
  <c r="D18" i="20" s="1"/>
  <c r="AP10" i="20"/>
  <c r="AR10" i="20" s="1"/>
  <c r="AO11" i="20"/>
  <c r="AQ10" i="20"/>
  <c r="Y15" i="20"/>
  <c r="AA14" i="20"/>
  <c r="Z14" i="20"/>
  <c r="AB14" i="20" s="1"/>
  <c r="AL11" i="20"/>
  <c r="AN11" i="20" s="1"/>
  <c r="AK12" i="20"/>
  <c r="AM11" i="20"/>
  <c r="E19" i="20"/>
  <c r="G18" i="20"/>
  <c r="F18" i="20"/>
  <c r="H18" i="20" s="1"/>
  <c r="AT10" i="20"/>
  <c r="AV10" i="20" s="1"/>
  <c r="AS11" i="20"/>
  <c r="AU10" i="20"/>
  <c r="Q17" i="20"/>
  <c r="S16" i="20"/>
  <c r="R16" i="20"/>
  <c r="T16" i="20" s="1"/>
  <c r="AC14" i="20"/>
  <c r="AD13" i="20"/>
  <c r="AF13" i="20" s="1"/>
  <c r="AE13" i="20"/>
  <c r="I18" i="20"/>
  <c r="K17" i="20"/>
  <c r="J17" i="20"/>
  <c r="L17" i="20" s="1"/>
  <c r="M19" i="20"/>
  <c r="O18" i="20"/>
  <c r="N18" i="20"/>
  <c r="P18" i="20" s="1"/>
  <c r="E19" i="19"/>
  <c r="G18" i="19"/>
  <c r="F18" i="19"/>
  <c r="H18" i="19" s="1"/>
  <c r="AP10" i="19"/>
  <c r="AR10" i="19" s="1"/>
  <c r="AO11" i="19"/>
  <c r="AQ10" i="19"/>
  <c r="Q17" i="19"/>
  <c r="S16" i="19"/>
  <c r="R16" i="19"/>
  <c r="T16" i="19" s="1"/>
  <c r="AT10" i="19"/>
  <c r="AV10" i="19" s="1"/>
  <c r="AS11" i="19"/>
  <c r="AU10" i="19"/>
  <c r="U16" i="19"/>
  <c r="W15" i="19"/>
  <c r="V15" i="19"/>
  <c r="X15" i="19" s="1"/>
  <c r="AL11" i="19"/>
  <c r="AN11" i="19" s="1"/>
  <c r="AK12" i="19"/>
  <c r="AM11" i="19"/>
  <c r="Y15" i="19"/>
  <c r="AA14" i="19"/>
  <c r="Z14" i="19"/>
  <c r="AB14" i="19" s="1"/>
  <c r="I18" i="19"/>
  <c r="K17" i="19"/>
  <c r="J17" i="19"/>
  <c r="L17" i="19" s="1"/>
  <c r="AH12" i="19"/>
  <c r="AJ12" i="19" s="1"/>
  <c r="AG13" i="19"/>
  <c r="AI12" i="19"/>
  <c r="A19" i="19"/>
  <c r="C18" i="19"/>
  <c r="B18" i="19"/>
  <c r="D18" i="19" s="1"/>
  <c r="AC14" i="19"/>
  <c r="AD13" i="19"/>
  <c r="AF13" i="19" s="1"/>
  <c r="AE13" i="19"/>
  <c r="M19" i="19"/>
  <c r="O18" i="19"/>
  <c r="N18" i="19"/>
  <c r="P18" i="19" s="1"/>
  <c r="E19" i="18"/>
  <c r="G18" i="18"/>
  <c r="F18" i="18"/>
  <c r="H18" i="18" s="1"/>
  <c r="AH12" i="18"/>
  <c r="AJ12" i="18" s="1"/>
  <c r="AG13" i="18"/>
  <c r="AI12" i="18"/>
  <c r="A19" i="18"/>
  <c r="C18" i="18"/>
  <c r="B18" i="18"/>
  <c r="D18" i="18" s="1"/>
  <c r="AC14" i="18"/>
  <c r="AD13" i="18"/>
  <c r="AF13" i="18" s="1"/>
  <c r="AE13" i="18"/>
  <c r="U16" i="18"/>
  <c r="W15" i="18"/>
  <c r="V15" i="18"/>
  <c r="X15" i="18" s="1"/>
  <c r="AL11" i="18"/>
  <c r="AN11" i="18" s="1"/>
  <c r="AK12" i="18"/>
  <c r="AM11" i="18"/>
  <c r="I18" i="18"/>
  <c r="K17" i="18"/>
  <c r="J17" i="18"/>
  <c r="L17" i="18" s="1"/>
  <c r="AP10" i="18"/>
  <c r="AR10" i="18" s="1"/>
  <c r="AO11" i="18"/>
  <c r="AQ10" i="18"/>
  <c r="Y15" i="18"/>
  <c r="AA14" i="18"/>
  <c r="Z14" i="18"/>
  <c r="AB14" i="18" s="1"/>
  <c r="AT10" i="18"/>
  <c r="AV10" i="18" s="1"/>
  <c r="AS11" i="18"/>
  <c r="AU10" i="18"/>
  <c r="Q17" i="18"/>
  <c r="S16" i="18"/>
  <c r="R16" i="18"/>
  <c r="T16" i="18" s="1"/>
  <c r="M19" i="18"/>
  <c r="O18" i="18"/>
  <c r="N18" i="18"/>
  <c r="P18" i="18" s="1"/>
  <c r="AT17" i="1"/>
  <c r="AV17" i="1" s="1"/>
  <c r="AS18" i="1"/>
  <c r="AU17" i="1"/>
  <c r="AP17" i="1"/>
  <c r="AR17" i="1" s="1"/>
  <c r="AO18" i="1"/>
  <c r="AQ17" i="1"/>
  <c r="AL17" i="1"/>
  <c r="AN17" i="1" s="1"/>
  <c r="AM17" i="1"/>
  <c r="AK18" i="1"/>
  <c r="AH17" i="1"/>
  <c r="AJ17" i="1" s="1"/>
  <c r="AG18" i="1"/>
  <c r="AI17" i="1"/>
  <c r="AD17" i="1"/>
  <c r="AF17" i="1" s="1"/>
  <c r="AC18" i="1"/>
  <c r="AE17" i="1"/>
  <c r="Z17" i="1"/>
  <c r="AB17" i="1" s="1"/>
  <c r="Y18" i="1"/>
  <c r="AA17" i="1"/>
  <c r="V17" i="1"/>
  <c r="X17" i="1" s="1"/>
  <c r="U18" i="1"/>
  <c r="W17" i="1"/>
  <c r="R17" i="1"/>
  <c r="T17" i="1" s="1"/>
  <c r="Q18" i="1"/>
  <c r="S17" i="1"/>
  <c r="N17" i="1"/>
  <c r="P17" i="1" s="1"/>
  <c r="M18" i="1"/>
  <c r="O17" i="1"/>
  <c r="J17" i="1"/>
  <c r="L17" i="1" s="1"/>
  <c r="I18" i="1"/>
  <c r="K17" i="1"/>
  <c r="F17" i="1"/>
  <c r="H17" i="1" s="1"/>
  <c r="G17" i="1"/>
  <c r="E18" i="1"/>
  <c r="M20" i="20" l="1"/>
  <c r="O19" i="20"/>
  <c r="N19" i="20"/>
  <c r="P19" i="20" s="1"/>
  <c r="AC15" i="20"/>
  <c r="AE14" i="20"/>
  <c r="AD14" i="20"/>
  <c r="AF14" i="20" s="1"/>
  <c r="I19" i="20"/>
  <c r="K18" i="20"/>
  <c r="J18" i="20"/>
  <c r="L18" i="20" s="1"/>
  <c r="Q18" i="20"/>
  <c r="S17" i="20"/>
  <c r="R17" i="20"/>
  <c r="T17" i="20" s="1"/>
  <c r="AT11" i="20"/>
  <c r="AV11" i="20" s="1"/>
  <c r="AS12" i="20"/>
  <c r="AU11" i="20"/>
  <c r="E20" i="20"/>
  <c r="G19" i="20"/>
  <c r="F19" i="20"/>
  <c r="H19" i="20" s="1"/>
  <c r="AL12" i="20"/>
  <c r="AN12" i="20" s="1"/>
  <c r="AK13" i="20"/>
  <c r="AM12" i="20"/>
  <c r="Y16" i="20"/>
  <c r="AA15" i="20"/>
  <c r="Z15" i="20"/>
  <c r="AB15" i="20" s="1"/>
  <c r="AP11" i="20"/>
  <c r="AR11" i="20" s="1"/>
  <c r="AO12" i="20"/>
  <c r="AQ11" i="20"/>
  <c r="A20" i="20"/>
  <c r="C19" i="20"/>
  <c r="B19" i="20"/>
  <c r="D19" i="20" s="1"/>
  <c r="AG14" i="20"/>
  <c r="AH13" i="20"/>
  <c r="AJ13" i="20" s="1"/>
  <c r="AI13" i="20"/>
  <c r="U17" i="20"/>
  <c r="W16" i="20"/>
  <c r="V16" i="20"/>
  <c r="X16" i="20" s="1"/>
  <c r="M20" i="19"/>
  <c r="O19" i="19"/>
  <c r="N19" i="19"/>
  <c r="P19" i="19" s="1"/>
  <c r="A20" i="19"/>
  <c r="C19" i="19"/>
  <c r="B19" i="19"/>
  <c r="D19" i="19" s="1"/>
  <c r="AG14" i="19"/>
  <c r="AH13" i="19"/>
  <c r="AJ13" i="19" s="1"/>
  <c r="AI13" i="19"/>
  <c r="I19" i="19"/>
  <c r="K18" i="19"/>
  <c r="J18" i="19"/>
  <c r="L18" i="19" s="1"/>
  <c r="AC15" i="19"/>
  <c r="AE14" i="19"/>
  <c r="AD14" i="19"/>
  <c r="AF14" i="19" s="1"/>
  <c r="Y16" i="19"/>
  <c r="AA15" i="19"/>
  <c r="Z15" i="19"/>
  <c r="AB15" i="19" s="1"/>
  <c r="AL12" i="19"/>
  <c r="AN12" i="19" s="1"/>
  <c r="AK13" i="19"/>
  <c r="AM12" i="19"/>
  <c r="U17" i="19"/>
  <c r="W16" i="19"/>
  <c r="V16" i="19"/>
  <c r="X16" i="19" s="1"/>
  <c r="AT11" i="19"/>
  <c r="AV11" i="19" s="1"/>
  <c r="AS12" i="19"/>
  <c r="AU11" i="19"/>
  <c r="Q18" i="19"/>
  <c r="S17" i="19"/>
  <c r="R17" i="19"/>
  <c r="T17" i="19" s="1"/>
  <c r="AP11" i="19"/>
  <c r="AR11" i="19" s="1"/>
  <c r="AO12" i="19"/>
  <c r="AQ11" i="19"/>
  <c r="E20" i="19"/>
  <c r="G19" i="19"/>
  <c r="F19" i="19"/>
  <c r="H19" i="19" s="1"/>
  <c r="AC15" i="18"/>
  <c r="AE14" i="18"/>
  <c r="AD14" i="18"/>
  <c r="AF14" i="18" s="1"/>
  <c r="M20" i="18"/>
  <c r="O19" i="18"/>
  <c r="N19" i="18"/>
  <c r="P19" i="18" s="1"/>
  <c r="Q18" i="18"/>
  <c r="S17" i="18"/>
  <c r="R17" i="18"/>
  <c r="T17" i="18" s="1"/>
  <c r="AT11" i="18"/>
  <c r="AV11" i="18" s="1"/>
  <c r="AS12" i="18"/>
  <c r="AU11" i="18"/>
  <c r="Y16" i="18"/>
  <c r="AA15" i="18"/>
  <c r="Z15" i="18"/>
  <c r="AB15" i="18" s="1"/>
  <c r="AP11" i="18"/>
  <c r="AR11" i="18" s="1"/>
  <c r="AO12" i="18"/>
  <c r="AQ11" i="18"/>
  <c r="I19" i="18"/>
  <c r="K18" i="18"/>
  <c r="J18" i="18"/>
  <c r="L18" i="18" s="1"/>
  <c r="AL12" i="18"/>
  <c r="AN12" i="18" s="1"/>
  <c r="AK13" i="18"/>
  <c r="AM12" i="18"/>
  <c r="U17" i="18"/>
  <c r="W16" i="18"/>
  <c r="V16" i="18"/>
  <c r="X16" i="18" s="1"/>
  <c r="A20" i="18"/>
  <c r="C19" i="18"/>
  <c r="B19" i="18"/>
  <c r="D19" i="18" s="1"/>
  <c r="AG14" i="18"/>
  <c r="AH13" i="18"/>
  <c r="AJ13" i="18" s="1"/>
  <c r="AI13" i="18"/>
  <c r="E20" i="18"/>
  <c r="G19" i="18"/>
  <c r="F19" i="18"/>
  <c r="H19" i="18" s="1"/>
  <c r="AT18" i="1"/>
  <c r="AV18" i="1" s="1"/>
  <c r="AS19" i="1"/>
  <c r="AU18" i="1"/>
  <c r="AP18" i="1"/>
  <c r="AR18" i="1" s="1"/>
  <c r="AO19" i="1"/>
  <c r="AQ18" i="1"/>
  <c r="AL18" i="1"/>
  <c r="AN18" i="1" s="1"/>
  <c r="AM18" i="1"/>
  <c r="AK19" i="1"/>
  <c r="AH18" i="1"/>
  <c r="AJ18" i="1" s="1"/>
  <c r="AG19" i="1"/>
  <c r="AI18" i="1"/>
  <c r="AD18" i="1"/>
  <c r="AF18" i="1" s="1"/>
  <c r="AC19" i="1"/>
  <c r="AE18" i="1"/>
  <c r="Z18" i="1"/>
  <c r="AB18" i="1" s="1"/>
  <c r="Y19" i="1"/>
  <c r="AA18" i="1"/>
  <c r="V18" i="1"/>
  <c r="X18" i="1" s="1"/>
  <c r="U19" i="1"/>
  <c r="W18" i="1"/>
  <c r="R18" i="1"/>
  <c r="T18" i="1" s="1"/>
  <c r="Q19" i="1"/>
  <c r="S18" i="1"/>
  <c r="N18" i="1"/>
  <c r="P18" i="1" s="1"/>
  <c r="M19" i="1"/>
  <c r="O18" i="1"/>
  <c r="J18" i="1"/>
  <c r="L18" i="1" s="1"/>
  <c r="I19" i="1"/>
  <c r="K18" i="1"/>
  <c r="F18" i="1"/>
  <c r="H18" i="1" s="1"/>
  <c r="G18" i="1"/>
  <c r="E19" i="1"/>
  <c r="U18" i="20" l="1"/>
  <c r="W17" i="20"/>
  <c r="V17" i="20"/>
  <c r="X17" i="20" s="1"/>
  <c r="A21" i="20"/>
  <c r="C20" i="20"/>
  <c r="B20" i="20"/>
  <c r="D20" i="20" s="1"/>
  <c r="AP12" i="20"/>
  <c r="AR12" i="20" s="1"/>
  <c r="AO13" i="20"/>
  <c r="AQ12" i="20"/>
  <c r="Y17" i="20"/>
  <c r="AA16" i="20"/>
  <c r="Z16" i="20"/>
  <c r="AB16" i="20" s="1"/>
  <c r="AK14" i="20"/>
  <c r="AL13" i="20"/>
  <c r="AN13" i="20" s="1"/>
  <c r="AM13" i="20"/>
  <c r="E21" i="20"/>
  <c r="G20" i="20"/>
  <c r="F20" i="20"/>
  <c r="H20" i="20" s="1"/>
  <c r="AT12" i="20"/>
  <c r="AV12" i="20" s="1"/>
  <c r="AS13" i="20"/>
  <c r="AU12" i="20"/>
  <c r="Q19" i="20"/>
  <c r="S18" i="20"/>
  <c r="R18" i="20"/>
  <c r="T18" i="20" s="1"/>
  <c r="AC16" i="20"/>
  <c r="AE15" i="20"/>
  <c r="AD15" i="20"/>
  <c r="AF15" i="20" s="1"/>
  <c r="AG15" i="20"/>
  <c r="AI14" i="20"/>
  <c r="AH14" i="20"/>
  <c r="AJ14" i="20" s="1"/>
  <c r="I20" i="20"/>
  <c r="K19" i="20"/>
  <c r="J19" i="20"/>
  <c r="L19" i="20" s="1"/>
  <c r="M21" i="20"/>
  <c r="O20" i="20"/>
  <c r="N20" i="20"/>
  <c r="P20" i="20" s="1"/>
  <c r="E21" i="19"/>
  <c r="G20" i="19"/>
  <c r="F20" i="19"/>
  <c r="H20" i="19" s="1"/>
  <c r="AP12" i="19"/>
  <c r="AR12" i="19" s="1"/>
  <c r="AO13" i="19"/>
  <c r="AQ12" i="19"/>
  <c r="Q19" i="19"/>
  <c r="S18" i="19"/>
  <c r="R18" i="19"/>
  <c r="T18" i="19" s="1"/>
  <c r="AT12" i="19"/>
  <c r="AV12" i="19" s="1"/>
  <c r="AS13" i="19"/>
  <c r="AU12" i="19"/>
  <c r="U18" i="19"/>
  <c r="W17" i="19"/>
  <c r="V17" i="19"/>
  <c r="X17" i="19" s="1"/>
  <c r="AK14" i="19"/>
  <c r="AL13" i="19"/>
  <c r="AN13" i="19" s="1"/>
  <c r="AM13" i="19"/>
  <c r="Y17" i="19"/>
  <c r="AA16" i="19"/>
  <c r="Z16" i="19"/>
  <c r="AB16" i="19" s="1"/>
  <c r="I20" i="19"/>
  <c r="K19" i="19"/>
  <c r="J19" i="19"/>
  <c r="L19" i="19" s="1"/>
  <c r="A21" i="19"/>
  <c r="C20" i="19"/>
  <c r="B20" i="19"/>
  <c r="D20" i="19" s="1"/>
  <c r="AC16" i="19"/>
  <c r="AE15" i="19"/>
  <c r="AD15" i="19"/>
  <c r="AF15" i="19" s="1"/>
  <c r="AG15" i="19"/>
  <c r="AI14" i="19"/>
  <c r="AH14" i="19"/>
  <c r="AJ14" i="19" s="1"/>
  <c r="M21" i="19"/>
  <c r="O20" i="19"/>
  <c r="N20" i="19"/>
  <c r="P20" i="19" s="1"/>
  <c r="E21" i="18"/>
  <c r="G20" i="18"/>
  <c r="F20" i="18"/>
  <c r="H20" i="18" s="1"/>
  <c r="M21" i="18"/>
  <c r="O20" i="18"/>
  <c r="N20" i="18"/>
  <c r="P20" i="18" s="1"/>
  <c r="A21" i="18"/>
  <c r="C20" i="18"/>
  <c r="B20" i="18"/>
  <c r="D20" i="18" s="1"/>
  <c r="AG15" i="18"/>
  <c r="AI14" i="18"/>
  <c r="AH14" i="18"/>
  <c r="AJ14" i="18" s="1"/>
  <c r="U18" i="18"/>
  <c r="W17" i="18"/>
  <c r="V17" i="18"/>
  <c r="X17" i="18" s="1"/>
  <c r="AK14" i="18"/>
  <c r="AL13" i="18"/>
  <c r="AN13" i="18" s="1"/>
  <c r="AM13" i="18"/>
  <c r="I20" i="18"/>
  <c r="K19" i="18"/>
  <c r="J19" i="18"/>
  <c r="L19" i="18" s="1"/>
  <c r="AP12" i="18"/>
  <c r="AR12" i="18" s="1"/>
  <c r="AO13" i="18"/>
  <c r="AQ12" i="18"/>
  <c r="Y17" i="18"/>
  <c r="AA16" i="18"/>
  <c r="Z16" i="18"/>
  <c r="AB16" i="18" s="1"/>
  <c r="AT12" i="18"/>
  <c r="AV12" i="18" s="1"/>
  <c r="AS13" i="18"/>
  <c r="AU12" i="18"/>
  <c r="Q19" i="18"/>
  <c r="S18" i="18"/>
  <c r="R18" i="18"/>
  <c r="T18" i="18" s="1"/>
  <c r="AC16" i="18"/>
  <c r="AE15" i="18"/>
  <c r="AD15" i="18"/>
  <c r="AF15" i="18" s="1"/>
  <c r="AT19" i="1"/>
  <c r="AV19" i="1" s="1"/>
  <c r="AS20" i="1"/>
  <c r="AU19" i="1"/>
  <c r="AP19" i="1"/>
  <c r="AR19" i="1" s="1"/>
  <c r="AO20" i="1"/>
  <c r="AQ19" i="1"/>
  <c r="AL19" i="1"/>
  <c r="AN19" i="1" s="1"/>
  <c r="AM19" i="1"/>
  <c r="AK20" i="1"/>
  <c r="AH19" i="1"/>
  <c r="AJ19" i="1" s="1"/>
  <c r="AG20" i="1"/>
  <c r="AI19" i="1"/>
  <c r="AD19" i="1"/>
  <c r="AF19" i="1" s="1"/>
  <c r="AC20" i="1"/>
  <c r="AE19" i="1"/>
  <c r="Z19" i="1"/>
  <c r="AB19" i="1" s="1"/>
  <c r="Y20" i="1"/>
  <c r="AA19" i="1"/>
  <c r="V19" i="1"/>
  <c r="X19" i="1" s="1"/>
  <c r="U20" i="1"/>
  <c r="W19" i="1"/>
  <c r="R19" i="1"/>
  <c r="T19" i="1" s="1"/>
  <c r="Q20" i="1"/>
  <c r="S19" i="1"/>
  <c r="N19" i="1"/>
  <c r="P19" i="1" s="1"/>
  <c r="M20" i="1"/>
  <c r="O19" i="1"/>
  <c r="J19" i="1"/>
  <c r="L19" i="1" s="1"/>
  <c r="I20" i="1"/>
  <c r="K19" i="1"/>
  <c r="F19" i="1"/>
  <c r="H19" i="1" s="1"/>
  <c r="G19" i="1"/>
  <c r="E20" i="1"/>
  <c r="AC17" i="20" l="1"/>
  <c r="AE16" i="20"/>
  <c r="AD16" i="20"/>
  <c r="AF16" i="20" s="1"/>
  <c r="M22" i="20"/>
  <c r="O21" i="20"/>
  <c r="N21" i="20"/>
  <c r="P21" i="20" s="1"/>
  <c r="AG16" i="20"/>
  <c r="AI15" i="20"/>
  <c r="AH15" i="20"/>
  <c r="AJ15" i="20" s="1"/>
  <c r="Q20" i="20"/>
  <c r="S19" i="20"/>
  <c r="R19" i="20"/>
  <c r="T19" i="20" s="1"/>
  <c r="AS14" i="20"/>
  <c r="AT13" i="20"/>
  <c r="AV13" i="20" s="1"/>
  <c r="AU13" i="20"/>
  <c r="E22" i="20"/>
  <c r="G21" i="20"/>
  <c r="F21" i="20"/>
  <c r="H21" i="20" s="1"/>
  <c r="Y18" i="20"/>
  <c r="AA17" i="20"/>
  <c r="Z17" i="20"/>
  <c r="AB17" i="20" s="1"/>
  <c r="AO14" i="20"/>
  <c r="AP13" i="20"/>
  <c r="AR13" i="20" s="1"/>
  <c r="AQ13" i="20"/>
  <c r="A22" i="20"/>
  <c r="C21" i="20"/>
  <c r="B21" i="20"/>
  <c r="D21" i="20" s="1"/>
  <c r="I21" i="20"/>
  <c r="K20" i="20"/>
  <c r="J20" i="20"/>
  <c r="L20" i="20" s="1"/>
  <c r="AK15" i="20"/>
  <c r="AM14" i="20"/>
  <c r="AL14" i="20"/>
  <c r="AN14" i="20" s="1"/>
  <c r="U19" i="20"/>
  <c r="W18" i="20"/>
  <c r="V18" i="20"/>
  <c r="X18" i="20" s="1"/>
  <c r="M22" i="19"/>
  <c r="O21" i="19"/>
  <c r="N21" i="19"/>
  <c r="P21" i="19" s="1"/>
  <c r="AC17" i="19"/>
  <c r="AE16" i="19"/>
  <c r="AD16" i="19"/>
  <c r="AF16" i="19" s="1"/>
  <c r="I21" i="19"/>
  <c r="K20" i="19"/>
  <c r="J20" i="19"/>
  <c r="L20" i="19" s="1"/>
  <c r="AK15" i="19"/>
  <c r="AM14" i="19"/>
  <c r="AL14" i="19"/>
  <c r="AN14" i="19" s="1"/>
  <c r="AG16" i="19"/>
  <c r="AI15" i="19"/>
  <c r="AH15" i="19"/>
  <c r="AJ15" i="19" s="1"/>
  <c r="A22" i="19"/>
  <c r="C21" i="19"/>
  <c r="B21" i="19"/>
  <c r="D21" i="19" s="1"/>
  <c r="Y18" i="19"/>
  <c r="AA17" i="19"/>
  <c r="Z17" i="19"/>
  <c r="AB17" i="19" s="1"/>
  <c r="U19" i="19"/>
  <c r="W18" i="19"/>
  <c r="V18" i="19"/>
  <c r="X18" i="19" s="1"/>
  <c r="AS14" i="19"/>
  <c r="AT13" i="19"/>
  <c r="AV13" i="19" s="1"/>
  <c r="AU13" i="19"/>
  <c r="Q20" i="19"/>
  <c r="S19" i="19"/>
  <c r="R19" i="19"/>
  <c r="T19" i="19" s="1"/>
  <c r="AO14" i="19"/>
  <c r="AP13" i="19"/>
  <c r="AR13" i="19" s="1"/>
  <c r="AQ13" i="19"/>
  <c r="E22" i="19"/>
  <c r="G21" i="19"/>
  <c r="F21" i="19"/>
  <c r="H21" i="19" s="1"/>
  <c r="AK15" i="18"/>
  <c r="AM14" i="18"/>
  <c r="AL14" i="18"/>
  <c r="AN14" i="18" s="1"/>
  <c r="AG16" i="18"/>
  <c r="AI15" i="18"/>
  <c r="AH15" i="18"/>
  <c r="AJ15" i="18" s="1"/>
  <c r="M22" i="18"/>
  <c r="O21" i="18"/>
  <c r="N21" i="18"/>
  <c r="P21" i="18" s="1"/>
  <c r="AC17" i="18"/>
  <c r="AE16" i="18"/>
  <c r="AD16" i="18"/>
  <c r="AF16" i="18" s="1"/>
  <c r="Q20" i="18"/>
  <c r="S19" i="18"/>
  <c r="R19" i="18"/>
  <c r="T19" i="18" s="1"/>
  <c r="AS14" i="18"/>
  <c r="AT13" i="18"/>
  <c r="AV13" i="18" s="1"/>
  <c r="AU13" i="18"/>
  <c r="Y18" i="18"/>
  <c r="AA17" i="18"/>
  <c r="Z17" i="18"/>
  <c r="AB17" i="18" s="1"/>
  <c r="AO14" i="18"/>
  <c r="AP13" i="18"/>
  <c r="AR13" i="18" s="1"/>
  <c r="AQ13" i="18"/>
  <c r="I21" i="18"/>
  <c r="K20" i="18"/>
  <c r="J20" i="18"/>
  <c r="L20" i="18" s="1"/>
  <c r="U19" i="18"/>
  <c r="W18" i="18"/>
  <c r="V18" i="18"/>
  <c r="X18" i="18" s="1"/>
  <c r="A22" i="18"/>
  <c r="C21" i="18"/>
  <c r="B21" i="18"/>
  <c r="D21" i="18" s="1"/>
  <c r="E22" i="18"/>
  <c r="G21" i="18"/>
  <c r="F21" i="18"/>
  <c r="H21" i="18" s="1"/>
  <c r="AT20" i="1"/>
  <c r="AV20" i="1" s="1"/>
  <c r="AS21" i="1"/>
  <c r="AU20" i="1"/>
  <c r="AP20" i="1"/>
  <c r="AR20" i="1" s="1"/>
  <c r="AO21" i="1"/>
  <c r="AQ20" i="1"/>
  <c r="AL20" i="1"/>
  <c r="AN20" i="1" s="1"/>
  <c r="AM20" i="1"/>
  <c r="AK21" i="1"/>
  <c r="AH20" i="1"/>
  <c r="AJ20" i="1" s="1"/>
  <c r="AG21" i="1"/>
  <c r="AI20" i="1"/>
  <c r="AD20" i="1"/>
  <c r="AF20" i="1" s="1"/>
  <c r="AC21" i="1"/>
  <c r="AE20" i="1"/>
  <c r="Z20" i="1"/>
  <c r="AB20" i="1" s="1"/>
  <c r="Y21" i="1"/>
  <c r="AA20" i="1"/>
  <c r="V20" i="1"/>
  <c r="X20" i="1" s="1"/>
  <c r="U21" i="1"/>
  <c r="W20" i="1"/>
  <c r="R20" i="1"/>
  <c r="T20" i="1" s="1"/>
  <c r="Q21" i="1"/>
  <c r="S20" i="1"/>
  <c r="N20" i="1"/>
  <c r="P20" i="1" s="1"/>
  <c r="M21" i="1"/>
  <c r="O20" i="1"/>
  <c r="J20" i="1"/>
  <c r="L20" i="1" s="1"/>
  <c r="I21" i="1"/>
  <c r="K20" i="1"/>
  <c r="F20" i="1"/>
  <c r="H20" i="1" s="1"/>
  <c r="G20" i="1"/>
  <c r="E21" i="1"/>
  <c r="U20" i="20" l="1"/>
  <c r="W19" i="20"/>
  <c r="V19" i="20"/>
  <c r="X19" i="20" s="1"/>
  <c r="I22" i="20"/>
  <c r="K21" i="20"/>
  <c r="J21" i="20"/>
  <c r="L21" i="20" s="1"/>
  <c r="AO15" i="20"/>
  <c r="AQ14" i="20"/>
  <c r="AP14" i="20"/>
  <c r="AR14" i="20" s="1"/>
  <c r="E23" i="20"/>
  <c r="G22" i="20"/>
  <c r="F22" i="20"/>
  <c r="H22" i="20" s="1"/>
  <c r="Q21" i="20"/>
  <c r="S20" i="20"/>
  <c r="R20" i="20"/>
  <c r="T20" i="20" s="1"/>
  <c r="M23" i="20"/>
  <c r="O22" i="20"/>
  <c r="N22" i="20"/>
  <c r="P22" i="20" s="1"/>
  <c r="AK16" i="20"/>
  <c r="AM15" i="20"/>
  <c r="AL15" i="20"/>
  <c r="AN15" i="20" s="1"/>
  <c r="A23" i="20"/>
  <c r="C22" i="20"/>
  <c r="B22" i="20"/>
  <c r="D22" i="20" s="1"/>
  <c r="Y19" i="20"/>
  <c r="AA18" i="20"/>
  <c r="Z18" i="20"/>
  <c r="AB18" i="20" s="1"/>
  <c r="AS15" i="20"/>
  <c r="AU14" i="20"/>
  <c r="AT14" i="20"/>
  <c r="AV14" i="20" s="1"/>
  <c r="AG17" i="20"/>
  <c r="AI16" i="20"/>
  <c r="AH16" i="20"/>
  <c r="AJ16" i="20" s="1"/>
  <c r="AC18" i="20"/>
  <c r="AE17" i="20"/>
  <c r="AD17" i="20"/>
  <c r="AF17" i="20" s="1"/>
  <c r="E23" i="19"/>
  <c r="G22" i="19"/>
  <c r="F22" i="19"/>
  <c r="H22" i="19" s="1"/>
  <c r="Q21" i="19"/>
  <c r="S20" i="19"/>
  <c r="R20" i="19"/>
  <c r="T20" i="19" s="1"/>
  <c r="U20" i="19"/>
  <c r="W19" i="19"/>
  <c r="V19" i="19"/>
  <c r="X19" i="19" s="1"/>
  <c r="A23" i="19"/>
  <c r="C22" i="19"/>
  <c r="B22" i="19"/>
  <c r="D22" i="19" s="1"/>
  <c r="AK16" i="19"/>
  <c r="AM15" i="19"/>
  <c r="AL15" i="19"/>
  <c r="AN15" i="19" s="1"/>
  <c r="AC18" i="19"/>
  <c r="AE17" i="19"/>
  <c r="AD17" i="19"/>
  <c r="AF17" i="19" s="1"/>
  <c r="AO15" i="19"/>
  <c r="AQ14" i="19"/>
  <c r="AP14" i="19"/>
  <c r="AR14" i="19" s="1"/>
  <c r="AS15" i="19"/>
  <c r="AU14" i="19"/>
  <c r="AT14" i="19"/>
  <c r="AV14" i="19" s="1"/>
  <c r="Y19" i="19"/>
  <c r="AA18" i="19"/>
  <c r="Z18" i="19"/>
  <c r="AB18" i="19" s="1"/>
  <c r="AG17" i="19"/>
  <c r="AI16" i="19"/>
  <c r="AH16" i="19"/>
  <c r="AJ16" i="19" s="1"/>
  <c r="I22" i="19"/>
  <c r="K21" i="19"/>
  <c r="J21" i="19"/>
  <c r="L21" i="19" s="1"/>
  <c r="M23" i="19"/>
  <c r="O22" i="19"/>
  <c r="N22" i="19"/>
  <c r="P22" i="19" s="1"/>
  <c r="U20" i="18"/>
  <c r="W19" i="18"/>
  <c r="V19" i="18"/>
  <c r="X19" i="18" s="1"/>
  <c r="AO15" i="18"/>
  <c r="AQ14" i="18"/>
  <c r="AP14" i="18"/>
  <c r="AR14" i="18" s="1"/>
  <c r="AS15" i="18"/>
  <c r="AU14" i="18"/>
  <c r="AT14" i="18"/>
  <c r="AV14" i="18" s="1"/>
  <c r="AC18" i="18"/>
  <c r="AE17" i="18"/>
  <c r="AD17" i="18"/>
  <c r="AF17" i="18" s="1"/>
  <c r="AG17" i="18"/>
  <c r="AI16" i="18"/>
  <c r="AH16" i="18"/>
  <c r="AJ16" i="18" s="1"/>
  <c r="E23" i="18"/>
  <c r="G22" i="18"/>
  <c r="F22" i="18"/>
  <c r="H22" i="18" s="1"/>
  <c r="A23" i="18"/>
  <c r="C22" i="18"/>
  <c r="B22" i="18"/>
  <c r="D22" i="18" s="1"/>
  <c r="I22" i="18"/>
  <c r="K21" i="18"/>
  <c r="J21" i="18"/>
  <c r="L21" i="18" s="1"/>
  <c r="Y19" i="18"/>
  <c r="AA18" i="18"/>
  <c r="Z18" i="18"/>
  <c r="AB18" i="18" s="1"/>
  <c r="Q21" i="18"/>
  <c r="S20" i="18"/>
  <c r="R20" i="18"/>
  <c r="T20" i="18" s="1"/>
  <c r="M23" i="18"/>
  <c r="O22" i="18"/>
  <c r="N22" i="18"/>
  <c r="P22" i="18" s="1"/>
  <c r="AK16" i="18"/>
  <c r="AM15" i="18"/>
  <c r="AL15" i="18"/>
  <c r="AN15" i="18" s="1"/>
  <c r="AT21" i="1"/>
  <c r="AV21" i="1" s="1"/>
  <c r="AS22" i="1"/>
  <c r="AU21" i="1"/>
  <c r="AP21" i="1"/>
  <c r="AR21" i="1" s="1"/>
  <c r="AO22" i="1"/>
  <c r="AQ21" i="1"/>
  <c r="AL21" i="1"/>
  <c r="AN21" i="1" s="1"/>
  <c r="AM21" i="1"/>
  <c r="AK22" i="1"/>
  <c r="AH21" i="1"/>
  <c r="AJ21" i="1" s="1"/>
  <c r="AG22" i="1"/>
  <c r="AI21" i="1"/>
  <c r="AD21" i="1"/>
  <c r="AF21" i="1" s="1"/>
  <c r="AC22" i="1"/>
  <c r="AE21" i="1"/>
  <c r="Z21" i="1"/>
  <c r="AB21" i="1" s="1"/>
  <c r="Y22" i="1"/>
  <c r="AA21" i="1"/>
  <c r="V21" i="1"/>
  <c r="X21" i="1" s="1"/>
  <c r="U22" i="1"/>
  <c r="W21" i="1"/>
  <c r="R21" i="1"/>
  <c r="T21" i="1" s="1"/>
  <c r="Q22" i="1"/>
  <c r="S21" i="1"/>
  <c r="N21" i="1"/>
  <c r="P21" i="1" s="1"/>
  <c r="M22" i="1"/>
  <c r="O21" i="1"/>
  <c r="J21" i="1"/>
  <c r="L21" i="1" s="1"/>
  <c r="I22" i="1"/>
  <c r="K21" i="1"/>
  <c r="F21" i="1"/>
  <c r="H21" i="1" s="1"/>
  <c r="G21" i="1"/>
  <c r="E22" i="1"/>
  <c r="AC19" i="20" l="1"/>
  <c r="AE18" i="20"/>
  <c r="AD18" i="20"/>
  <c r="AF18" i="20" s="1"/>
  <c r="AS16" i="20"/>
  <c r="AU15" i="20"/>
  <c r="AT15" i="20"/>
  <c r="AV15" i="20" s="1"/>
  <c r="A24" i="20"/>
  <c r="C23" i="20"/>
  <c r="B23" i="20"/>
  <c r="D23" i="20" s="1"/>
  <c r="M24" i="20"/>
  <c r="O23" i="20"/>
  <c r="N23" i="20"/>
  <c r="P23" i="20" s="1"/>
  <c r="E24" i="20"/>
  <c r="G23" i="20"/>
  <c r="F23" i="20"/>
  <c r="H23" i="20" s="1"/>
  <c r="I23" i="20"/>
  <c r="K22" i="20"/>
  <c r="J22" i="20"/>
  <c r="L22" i="20" s="1"/>
  <c r="AG18" i="20"/>
  <c r="AI17" i="20"/>
  <c r="AH17" i="20"/>
  <c r="AJ17" i="20" s="1"/>
  <c r="Y20" i="20"/>
  <c r="AA19" i="20"/>
  <c r="Z19" i="20"/>
  <c r="AB19" i="20" s="1"/>
  <c r="AK17" i="20"/>
  <c r="AM16" i="20"/>
  <c r="AL16" i="20"/>
  <c r="AN16" i="20" s="1"/>
  <c r="Q22" i="20"/>
  <c r="S21" i="20"/>
  <c r="R21" i="20"/>
  <c r="T21" i="20" s="1"/>
  <c r="AO16" i="20"/>
  <c r="AQ15" i="20"/>
  <c r="AP15" i="20"/>
  <c r="AR15" i="20" s="1"/>
  <c r="U21" i="20"/>
  <c r="W20" i="20"/>
  <c r="V20" i="20"/>
  <c r="X20" i="20" s="1"/>
  <c r="M24" i="19"/>
  <c r="O23" i="19"/>
  <c r="N23" i="19"/>
  <c r="P23" i="19" s="1"/>
  <c r="AG18" i="19"/>
  <c r="AI17" i="19"/>
  <c r="AH17" i="19"/>
  <c r="AJ17" i="19" s="1"/>
  <c r="AS16" i="19"/>
  <c r="AU15" i="19"/>
  <c r="AT15" i="19"/>
  <c r="AV15" i="19" s="1"/>
  <c r="AC19" i="19"/>
  <c r="AE18" i="19"/>
  <c r="AD18" i="19"/>
  <c r="AF18" i="19" s="1"/>
  <c r="A24" i="19"/>
  <c r="C23" i="19"/>
  <c r="B23" i="19"/>
  <c r="D23" i="19" s="1"/>
  <c r="Q22" i="19"/>
  <c r="S21" i="19"/>
  <c r="R21" i="19"/>
  <c r="T21" i="19" s="1"/>
  <c r="I23" i="19"/>
  <c r="K22" i="19"/>
  <c r="J22" i="19"/>
  <c r="L22" i="19" s="1"/>
  <c r="Y20" i="19"/>
  <c r="AA19" i="19"/>
  <c r="Z19" i="19"/>
  <c r="AB19" i="19" s="1"/>
  <c r="AO16" i="19"/>
  <c r="AQ15" i="19"/>
  <c r="AP15" i="19"/>
  <c r="AR15" i="19" s="1"/>
  <c r="AK17" i="19"/>
  <c r="AM16" i="19"/>
  <c r="AL16" i="19"/>
  <c r="AN16" i="19" s="1"/>
  <c r="U21" i="19"/>
  <c r="W20" i="19"/>
  <c r="V20" i="19"/>
  <c r="X20" i="19" s="1"/>
  <c r="E24" i="19"/>
  <c r="G23" i="19"/>
  <c r="F23" i="19"/>
  <c r="H23" i="19" s="1"/>
  <c r="AK17" i="18"/>
  <c r="AM16" i="18"/>
  <c r="AL16" i="18"/>
  <c r="AN16" i="18" s="1"/>
  <c r="Q22" i="18"/>
  <c r="S21" i="18"/>
  <c r="R21" i="18"/>
  <c r="T21" i="18" s="1"/>
  <c r="I23" i="18"/>
  <c r="K22" i="18"/>
  <c r="J22" i="18"/>
  <c r="L22" i="18" s="1"/>
  <c r="E24" i="18"/>
  <c r="G23" i="18"/>
  <c r="F23" i="18"/>
  <c r="H23" i="18" s="1"/>
  <c r="AC19" i="18"/>
  <c r="AE18" i="18"/>
  <c r="AD18" i="18"/>
  <c r="AF18" i="18" s="1"/>
  <c r="AO16" i="18"/>
  <c r="AQ15" i="18"/>
  <c r="AP15" i="18"/>
  <c r="AR15" i="18" s="1"/>
  <c r="M24" i="18"/>
  <c r="O23" i="18"/>
  <c r="N23" i="18"/>
  <c r="P23" i="18" s="1"/>
  <c r="Y20" i="18"/>
  <c r="AA19" i="18"/>
  <c r="Z19" i="18"/>
  <c r="AB19" i="18" s="1"/>
  <c r="A24" i="18"/>
  <c r="C23" i="18"/>
  <c r="B23" i="18"/>
  <c r="D23" i="18" s="1"/>
  <c r="AG18" i="18"/>
  <c r="AI17" i="18"/>
  <c r="AH17" i="18"/>
  <c r="AJ17" i="18" s="1"/>
  <c r="AS16" i="18"/>
  <c r="AU15" i="18"/>
  <c r="AT15" i="18"/>
  <c r="AV15" i="18" s="1"/>
  <c r="U21" i="18"/>
  <c r="W20" i="18"/>
  <c r="V20" i="18"/>
  <c r="X20" i="18" s="1"/>
  <c r="AT22" i="1"/>
  <c r="AV22" i="1" s="1"/>
  <c r="AS23" i="1"/>
  <c r="AU22" i="1"/>
  <c r="AP22" i="1"/>
  <c r="AR22" i="1" s="1"/>
  <c r="AO23" i="1"/>
  <c r="AQ22" i="1"/>
  <c r="AL22" i="1"/>
  <c r="AN22" i="1" s="1"/>
  <c r="AK23" i="1"/>
  <c r="AM22" i="1"/>
  <c r="AH22" i="1"/>
  <c r="AJ22" i="1" s="1"/>
  <c r="AG23" i="1"/>
  <c r="AI22" i="1"/>
  <c r="AD22" i="1"/>
  <c r="AF22" i="1" s="1"/>
  <c r="AC23" i="1"/>
  <c r="AE22" i="1"/>
  <c r="Z22" i="1"/>
  <c r="AB22" i="1" s="1"/>
  <c r="Y23" i="1"/>
  <c r="AA22" i="1"/>
  <c r="V22" i="1"/>
  <c r="X22" i="1" s="1"/>
  <c r="U23" i="1"/>
  <c r="W22" i="1"/>
  <c r="R22" i="1"/>
  <c r="T22" i="1" s="1"/>
  <c r="Q23" i="1"/>
  <c r="S22" i="1"/>
  <c r="N22" i="1"/>
  <c r="P22" i="1" s="1"/>
  <c r="M23" i="1"/>
  <c r="O22" i="1"/>
  <c r="J22" i="1"/>
  <c r="L22" i="1" s="1"/>
  <c r="I23" i="1"/>
  <c r="K22" i="1"/>
  <c r="F22" i="1"/>
  <c r="H22" i="1" s="1"/>
  <c r="E23" i="1"/>
  <c r="G22" i="1"/>
  <c r="U22" i="20" l="1"/>
  <c r="W21" i="20"/>
  <c r="V21" i="20"/>
  <c r="X21" i="20" s="1"/>
  <c r="Q23" i="20"/>
  <c r="S22" i="20"/>
  <c r="R22" i="20"/>
  <c r="T22" i="20" s="1"/>
  <c r="Y21" i="20"/>
  <c r="AA20" i="20"/>
  <c r="Z20" i="20"/>
  <c r="AB20" i="20" s="1"/>
  <c r="I24" i="20"/>
  <c r="K23" i="20"/>
  <c r="J23" i="20"/>
  <c r="L23" i="20" s="1"/>
  <c r="M25" i="20"/>
  <c r="O24" i="20"/>
  <c r="N24" i="20"/>
  <c r="P24" i="20" s="1"/>
  <c r="AS17" i="20"/>
  <c r="AU16" i="20"/>
  <c r="AT16" i="20"/>
  <c r="AV16" i="20" s="1"/>
  <c r="AO17" i="20"/>
  <c r="AQ16" i="20"/>
  <c r="AP16" i="20"/>
  <c r="AR16" i="20" s="1"/>
  <c r="AK18" i="20"/>
  <c r="AM17" i="20"/>
  <c r="AL17" i="20"/>
  <c r="AN17" i="20" s="1"/>
  <c r="AG19" i="20"/>
  <c r="AI18" i="20"/>
  <c r="AH18" i="20"/>
  <c r="AJ18" i="20" s="1"/>
  <c r="E25" i="20"/>
  <c r="G24" i="20"/>
  <c r="F24" i="20"/>
  <c r="H24" i="20" s="1"/>
  <c r="A25" i="20"/>
  <c r="C24" i="20"/>
  <c r="B24" i="20"/>
  <c r="D24" i="20" s="1"/>
  <c r="AC20" i="20"/>
  <c r="AE19" i="20"/>
  <c r="AD19" i="20"/>
  <c r="AF19" i="20" s="1"/>
  <c r="E25" i="19"/>
  <c r="G24" i="19"/>
  <c r="F24" i="19"/>
  <c r="H24" i="19" s="1"/>
  <c r="AK18" i="19"/>
  <c r="AM17" i="19"/>
  <c r="AL17" i="19"/>
  <c r="AN17" i="19" s="1"/>
  <c r="Y21" i="19"/>
  <c r="AA20" i="19"/>
  <c r="Z20" i="19"/>
  <c r="AB20" i="19" s="1"/>
  <c r="Q23" i="19"/>
  <c r="S22" i="19"/>
  <c r="R22" i="19"/>
  <c r="T22" i="19" s="1"/>
  <c r="AC20" i="19"/>
  <c r="AE19" i="19"/>
  <c r="AD19" i="19"/>
  <c r="AF19" i="19" s="1"/>
  <c r="AG19" i="19"/>
  <c r="AI18" i="19"/>
  <c r="AH18" i="19"/>
  <c r="AJ18" i="19" s="1"/>
  <c r="U22" i="19"/>
  <c r="W21" i="19"/>
  <c r="V21" i="19"/>
  <c r="X21" i="19" s="1"/>
  <c r="AO17" i="19"/>
  <c r="AQ16" i="19"/>
  <c r="AP16" i="19"/>
  <c r="AR16" i="19" s="1"/>
  <c r="I24" i="19"/>
  <c r="K23" i="19"/>
  <c r="J23" i="19"/>
  <c r="L23" i="19" s="1"/>
  <c r="A25" i="19"/>
  <c r="C24" i="19"/>
  <c r="B24" i="19"/>
  <c r="D24" i="19" s="1"/>
  <c r="AS17" i="19"/>
  <c r="AU16" i="19"/>
  <c r="AT16" i="19"/>
  <c r="AV16" i="19" s="1"/>
  <c r="M25" i="19"/>
  <c r="O24" i="19"/>
  <c r="N24" i="19"/>
  <c r="P24" i="19" s="1"/>
  <c r="U22" i="18"/>
  <c r="W21" i="18"/>
  <c r="V21" i="18"/>
  <c r="X21" i="18" s="1"/>
  <c r="AG19" i="18"/>
  <c r="AI18" i="18"/>
  <c r="AH18" i="18"/>
  <c r="AJ18" i="18" s="1"/>
  <c r="Y21" i="18"/>
  <c r="AA20" i="18"/>
  <c r="Z20" i="18"/>
  <c r="AB20" i="18" s="1"/>
  <c r="AO17" i="18"/>
  <c r="AQ16" i="18"/>
  <c r="AP16" i="18"/>
  <c r="AR16" i="18" s="1"/>
  <c r="E25" i="18"/>
  <c r="G24" i="18"/>
  <c r="F24" i="18"/>
  <c r="H24" i="18" s="1"/>
  <c r="Q23" i="18"/>
  <c r="S22" i="18"/>
  <c r="R22" i="18"/>
  <c r="T22" i="18" s="1"/>
  <c r="AS17" i="18"/>
  <c r="AU16" i="18"/>
  <c r="AT16" i="18"/>
  <c r="AV16" i="18" s="1"/>
  <c r="A25" i="18"/>
  <c r="C24" i="18"/>
  <c r="B24" i="18"/>
  <c r="D24" i="18" s="1"/>
  <c r="M25" i="18"/>
  <c r="O24" i="18"/>
  <c r="N24" i="18"/>
  <c r="P24" i="18" s="1"/>
  <c r="AC20" i="18"/>
  <c r="AE19" i="18"/>
  <c r="AD19" i="18"/>
  <c r="AF19" i="18" s="1"/>
  <c r="I24" i="18"/>
  <c r="K23" i="18"/>
  <c r="J23" i="18"/>
  <c r="L23" i="18" s="1"/>
  <c r="AK18" i="18"/>
  <c r="AM17" i="18"/>
  <c r="AL17" i="18"/>
  <c r="AN17" i="18" s="1"/>
  <c r="AT23" i="1"/>
  <c r="AV23" i="1" s="1"/>
  <c r="AS24" i="1"/>
  <c r="AU23" i="1"/>
  <c r="AP23" i="1"/>
  <c r="AR23" i="1" s="1"/>
  <c r="AO24" i="1"/>
  <c r="AQ23" i="1"/>
  <c r="AL23" i="1"/>
  <c r="AN23" i="1" s="1"/>
  <c r="AK24" i="1"/>
  <c r="AM23" i="1"/>
  <c r="AH23" i="1"/>
  <c r="AJ23" i="1" s="1"/>
  <c r="AG24" i="1"/>
  <c r="AI23" i="1"/>
  <c r="AD23" i="1"/>
  <c r="AF23" i="1" s="1"/>
  <c r="AC24" i="1"/>
  <c r="AE23" i="1"/>
  <c r="Z23" i="1"/>
  <c r="AB23" i="1" s="1"/>
  <c r="Y24" i="1"/>
  <c r="AA23" i="1"/>
  <c r="V23" i="1"/>
  <c r="X23" i="1" s="1"/>
  <c r="U24" i="1"/>
  <c r="W23" i="1"/>
  <c r="R23" i="1"/>
  <c r="T23" i="1" s="1"/>
  <c r="Q24" i="1"/>
  <c r="S23" i="1"/>
  <c r="N23" i="1"/>
  <c r="P23" i="1" s="1"/>
  <c r="M24" i="1"/>
  <c r="O23" i="1"/>
  <c r="J23" i="1"/>
  <c r="L23" i="1" s="1"/>
  <c r="I24" i="1"/>
  <c r="K23" i="1"/>
  <c r="F23" i="1"/>
  <c r="H23" i="1" s="1"/>
  <c r="E24" i="1"/>
  <c r="G23" i="1"/>
  <c r="AC21" i="20" l="1"/>
  <c r="AE20" i="20"/>
  <c r="AD20" i="20"/>
  <c r="AF20" i="20" s="1"/>
  <c r="E26" i="20"/>
  <c r="G25" i="20"/>
  <c r="F25" i="20"/>
  <c r="H25" i="20" s="1"/>
  <c r="AK19" i="20"/>
  <c r="AM18" i="20"/>
  <c r="AL18" i="20"/>
  <c r="AN18" i="20" s="1"/>
  <c r="AS18" i="20"/>
  <c r="AU17" i="20"/>
  <c r="AT17" i="20"/>
  <c r="AV17" i="20" s="1"/>
  <c r="I25" i="20"/>
  <c r="K24" i="20"/>
  <c r="J24" i="20"/>
  <c r="L24" i="20" s="1"/>
  <c r="Q24" i="20"/>
  <c r="S23" i="20"/>
  <c r="R23" i="20"/>
  <c r="T23" i="20" s="1"/>
  <c r="A26" i="20"/>
  <c r="C25" i="20"/>
  <c r="B25" i="20"/>
  <c r="D25" i="20" s="1"/>
  <c r="AG20" i="20"/>
  <c r="AI19" i="20"/>
  <c r="AH19" i="20"/>
  <c r="AJ19" i="20" s="1"/>
  <c r="AO18" i="20"/>
  <c r="AQ17" i="20"/>
  <c r="AP17" i="20"/>
  <c r="AR17" i="20" s="1"/>
  <c r="M26" i="20"/>
  <c r="O25" i="20"/>
  <c r="N25" i="20"/>
  <c r="P25" i="20" s="1"/>
  <c r="Y22" i="20"/>
  <c r="AA21" i="20"/>
  <c r="Z21" i="20"/>
  <c r="AB21" i="20" s="1"/>
  <c r="U23" i="20"/>
  <c r="W22" i="20"/>
  <c r="V22" i="20"/>
  <c r="X22" i="20" s="1"/>
  <c r="M26" i="19"/>
  <c r="O25" i="19"/>
  <c r="N25" i="19"/>
  <c r="P25" i="19" s="1"/>
  <c r="A26" i="19"/>
  <c r="C25" i="19"/>
  <c r="B25" i="19"/>
  <c r="D25" i="19" s="1"/>
  <c r="AO18" i="19"/>
  <c r="AQ17" i="19"/>
  <c r="AP17" i="19"/>
  <c r="AR17" i="19" s="1"/>
  <c r="AG20" i="19"/>
  <c r="AI19" i="19"/>
  <c r="AH19" i="19"/>
  <c r="AJ19" i="19" s="1"/>
  <c r="Q24" i="19"/>
  <c r="S23" i="19"/>
  <c r="R23" i="19"/>
  <c r="T23" i="19" s="1"/>
  <c r="AK19" i="19"/>
  <c r="AM18" i="19"/>
  <c r="AL18" i="19"/>
  <c r="AN18" i="19" s="1"/>
  <c r="AS18" i="19"/>
  <c r="AU17" i="19"/>
  <c r="AT17" i="19"/>
  <c r="AV17" i="19" s="1"/>
  <c r="I25" i="19"/>
  <c r="K24" i="19"/>
  <c r="J24" i="19"/>
  <c r="L24" i="19" s="1"/>
  <c r="U23" i="19"/>
  <c r="W22" i="19"/>
  <c r="V22" i="19"/>
  <c r="X22" i="19" s="1"/>
  <c r="AC21" i="19"/>
  <c r="AE20" i="19"/>
  <c r="AD20" i="19"/>
  <c r="AF20" i="19" s="1"/>
  <c r="Y22" i="19"/>
  <c r="AA21" i="19"/>
  <c r="Z21" i="19"/>
  <c r="AB21" i="19" s="1"/>
  <c r="E26" i="19"/>
  <c r="G25" i="19"/>
  <c r="F25" i="19"/>
  <c r="H25" i="19" s="1"/>
  <c r="AK19" i="18"/>
  <c r="AM18" i="18"/>
  <c r="AL18" i="18"/>
  <c r="AN18" i="18" s="1"/>
  <c r="AC21" i="18"/>
  <c r="AE20" i="18"/>
  <c r="AD20" i="18"/>
  <c r="AF20" i="18" s="1"/>
  <c r="A26" i="18"/>
  <c r="C25" i="18"/>
  <c r="B25" i="18"/>
  <c r="D25" i="18" s="1"/>
  <c r="Q24" i="18"/>
  <c r="S23" i="18"/>
  <c r="R23" i="18"/>
  <c r="T23" i="18" s="1"/>
  <c r="AO18" i="18"/>
  <c r="AQ17" i="18"/>
  <c r="AP17" i="18"/>
  <c r="AR17" i="18" s="1"/>
  <c r="AG20" i="18"/>
  <c r="AI19" i="18"/>
  <c r="AH19" i="18"/>
  <c r="AJ19" i="18" s="1"/>
  <c r="I25" i="18"/>
  <c r="K24" i="18"/>
  <c r="J24" i="18"/>
  <c r="L24" i="18" s="1"/>
  <c r="M26" i="18"/>
  <c r="O25" i="18"/>
  <c r="N25" i="18"/>
  <c r="P25" i="18" s="1"/>
  <c r="AS18" i="18"/>
  <c r="AU17" i="18"/>
  <c r="AT17" i="18"/>
  <c r="AV17" i="18" s="1"/>
  <c r="E26" i="18"/>
  <c r="G25" i="18"/>
  <c r="F25" i="18"/>
  <c r="H25" i="18" s="1"/>
  <c r="Y22" i="18"/>
  <c r="AA21" i="18"/>
  <c r="Z21" i="18"/>
  <c r="AB21" i="18" s="1"/>
  <c r="U23" i="18"/>
  <c r="W22" i="18"/>
  <c r="V22" i="18"/>
  <c r="X22" i="18" s="1"/>
  <c r="AT24" i="1"/>
  <c r="AV24" i="1" s="1"/>
  <c r="AS25" i="1"/>
  <c r="AU24" i="1"/>
  <c r="AP24" i="1"/>
  <c r="AR24" i="1" s="1"/>
  <c r="AO25" i="1"/>
  <c r="AQ24" i="1"/>
  <c r="AL24" i="1"/>
  <c r="AN24" i="1" s="1"/>
  <c r="AK25" i="1"/>
  <c r="AM24" i="1"/>
  <c r="AH24" i="1"/>
  <c r="AJ24" i="1" s="1"/>
  <c r="AG25" i="1"/>
  <c r="AI24" i="1"/>
  <c r="AD24" i="1"/>
  <c r="AF24" i="1" s="1"/>
  <c r="AC25" i="1"/>
  <c r="AE24" i="1"/>
  <c r="Z24" i="1"/>
  <c r="AB24" i="1" s="1"/>
  <c r="Y25" i="1"/>
  <c r="AA24" i="1"/>
  <c r="V24" i="1"/>
  <c r="X24" i="1" s="1"/>
  <c r="U25" i="1"/>
  <c r="W24" i="1"/>
  <c r="R24" i="1"/>
  <c r="T24" i="1" s="1"/>
  <c r="Q25" i="1"/>
  <c r="S24" i="1"/>
  <c r="N24" i="1"/>
  <c r="P24" i="1" s="1"/>
  <c r="M25" i="1"/>
  <c r="O24" i="1"/>
  <c r="J24" i="1"/>
  <c r="L24" i="1" s="1"/>
  <c r="I25" i="1"/>
  <c r="K24" i="1"/>
  <c r="F24" i="1"/>
  <c r="H24" i="1" s="1"/>
  <c r="E25" i="1"/>
  <c r="G24" i="1"/>
  <c r="U24" i="20" l="1"/>
  <c r="W23" i="20"/>
  <c r="V23" i="20"/>
  <c r="X23" i="20" s="1"/>
  <c r="M27" i="20"/>
  <c r="O26" i="20"/>
  <c r="N26" i="20"/>
  <c r="P26" i="20" s="1"/>
  <c r="AG21" i="20"/>
  <c r="AI20" i="20"/>
  <c r="AH20" i="20"/>
  <c r="AJ20" i="20" s="1"/>
  <c r="Q25" i="20"/>
  <c r="S24" i="20"/>
  <c r="R24" i="20"/>
  <c r="T24" i="20" s="1"/>
  <c r="AS19" i="20"/>
  <c r="AU18" i="20"/>
  <c r="AT18" i="20"/>
  <c r="AV18" i="20" s="1"/>
  <c r="E27" i="20"/>
  <c r="G26" i="20"/>
  <c r="F26" i="20"/>
  <c r="H26" i="20" s="1"/>
  <c r="Y23" i="20"/>
  <c r="AA22" i="20"/>
  <c r="Z22" i="20"/>
  <c r="AB22" i="20" s="1"/>
  <c r="AO19" i="20"/>
  <c r="AQ18" i="20"/>
  <c r="AP18" i="20"/>
  <c r="AR18" i="20" s="1"/>
  <c r="A27" i="20"/>
  <c r="C26" i="20"/>
  <c r="B26" i="20"/>
  <c r="D26" i="20" s="1"/>
  <c r="I26" i="20"/>
  <c r="K25" i="20"/>
  <c r="J25" i="20"/>
  <c r="L25" i="20" s="1"/>
  <c r="AK20" i="20"/>
  <c r="AM19" i="20"/>
  <c r="AL19" i="20"/>
  <c r="AN19" i="20" s="1"/>
  <c r="AC22" i="20"/>
  <c r="AE21" i="20"/>
  <c r="AD21" i="20"/>
  <c r="AF21" i="20" s="1"/>
  <c r="E27" i="19"/>
  <c r="G26" i="19"/>
  <c r="F26" i="19"/>
  <c r="H26" i="19" s="1"/>
  <c r="AC22" i="19"/>
  <c r="AE21" i="19"/>
  <c r="AD21" i="19"/>
  <c r="AF21" i="19" s="1"/>
  <c r="I26" i="19"/>
  <c r="K25" i="19"/>
  <c r="J25" i="19"/>
  <c r="L25" i="19" s="1"/>
  <c r="AK20" i="19"/>
  <c r="AM19" i="19"/>
  <c r="AL19" i="19"/>
  <c r="AN19" i="19" s="1"/>
  <c r="AG21" i="19"/>
  <c r="AI20" i="19"/>
  <c r="AH20" i="19"/>
  <c r="AJ20" i="19" s="1"/>
  <c r="A27" i="19"/>
  <c r="C26" i="19"/>
  <c r="B26" i="19"/>
  <c r="D26" i="19" s="1"/>
  <c r="Y23" i="19"/>
  <c r="AA22" i="19"/>
  <c r="Z22" i="19"/>
  <c r="AB22" i="19" s="1"/>
  <c r="U24" i="19"/>
  <c r="W23" i="19"/>
  <c r="V23" i="19"/>
  <c r="X23" i="19" s="1"/>
  <c r="AS19" i="19"/>
  <c r="AU18" i="19"/>
  <c r="AT18" i="19"/>
  <c r="AV18" i="19" s="1"/>
  <c r="Q25" i="19"/>
  <c r="S24" i="19"/>
  <c r="R24" i="19"/>
  <c r="T24" i="19" s="1"/>
  <c r="AO19" i="19"/>
  <c r="AQ18" i="19"/>
  <c r="AP18" i="19"/>
  <c r="AR18" i="19" s="1"/>
  <c r="M27" i="19"/>
  <c r="O26" i="19"/>
  <c r="N26" i="19"/>
  <c r="P26" i="19" s="1"/>
  <c r="U24" i="18"/>
  <c r="W23" i="18"/>
  <c r="V23" i="18"/>
  <c r="X23" i="18" s="1"/>
  <c r="E27" i="18"/>
  <c r="G26" i="18"/>
  <c r="F26" i="18"/>
  <c r="H26" i="18" s="1"/>
  <c r="M27" i="18"/>
  <c r="O26" i="18"/>
  <c r="N26" i="18"/>
  <c r="P26" i="18" s="1"/>
  <c r="AG21" i="18"/>
  <c r="AI20" i="18"/>
  <c r="AH20" i="18"/>
  <c r="AJ20" i="18" s="1"/>
  <c r="Q25" i="18"/>
  <c r="S24" i="18"/>
  <c r="R24" i="18"/>
  <c r="T24" i="18" s="1"/>
  <c r="AC22" i="18"/>
  <c r="AE21" i="18"/>
  <c r="AD21" i="18"/>
  <c r="AF21" i="18" s="1"/>
  <c r="Y23" i="18"/>
  <c r="AA22" i="18"/>
  <c r="Z22" i="18"/>
  <c r="AB22" i="18" s="1"/>
  <c r="AS19" i="18"/>
  <c r="AU18" i="18"/>
  <c r="AT18" i="18"/>
  <c r="AV18" i="18" s="1"/>
  <c r="I26" i="18"/>
  <c r="K25" i="18"/>
  <c r="J25" i="18"/>
  <c r="L25" i="18" s="1"/>
  <c r="AO19" i="18"/>
  <c r="AQ18" i="18"/>
  <c r="AP18" i="18"/>
  <c r="AR18" i="18" s="1"/>
  <c r="A27" i="18"/>
  <c r="C26" i="18"/>
  <c r="B26" i="18"/>
  <c r="D26" i="18" s="1"/>
  <c r="AK20" i="18"/>
  <c r="AM19" i="18"/>
  <c r="AL19" i="18"/>
  <c r="AN19" i="18" s="1"/>
  <c r="AT25" i="1"/>
  <c r="AV25" i="1" s="1"/>
  <c r="AS26" i="1"/>
  <c r="AU25" i="1"/>
  <c r="AP25" i="1"/>
  <c r="AR25" i="1" s="1"/>
  <c r="AO26" i="1"/>
  <c r="AQ25" i="1"/>
  <c r="AL25" i="1"/>
  <c r="AN25" i="1" s="1"/>
  <c r="AK26" i="1"/>
  <c r="AM25" i="1"/>
  <c r="AH25" i="1"/>
  <c r="AJ25" i="1" s="1"/>
  <c r="AG26" i="1"/>
  <c r="AI25" i="1"/>
  <c r="AD25" i="1"/>
  <c r="AF25" i="1" s="1"/>
  <c r="AC26" i="1"/>
  <c r="AE25" i="1"/>
  <c r="Z25" i="1"/>
  <c r="AB25" i="1" s="1"/>
  <c r="Y26" i="1"/>
  <c r="AA25" i="1"/>
  <c r="V25" i="1"/>
  <c r="X25" i="1" s="1"/>
  <c r="U26" i="1"/>
  <c r="W25" i="1"/>
  <c r="R25" i="1"/>
  <c r="T25" i="1" s="1"/>
  <c r="Q26" i="1"/>
  <c r="S25" i="1"/>
  <c r="N25" i="1"/>
  <c r="P25" i="1" s="1"/>
  <c r="M26" i="1"/>
  <c r="O25" i="1"/>
  <c r="J25" i="1"/>
  <c r="L25" i="1" s="1"/>
  <c r="I26" i="1"/>
  <c r="K25" i="1"/>
  <c r="F25" i="1"/>
  <c r="H25" i="1" s="1"/>
  <c r="E26" i="1"/>
  <c r="G25" i="1"/>
  <c r="AC23" i="20" l="1"/>
  <c r="AE22" i="20"/>
  <c r="AD22" i="20"/>
  <c r="AF22" i="20" s="1"/>
  <c r="I27" i="20"/>
  <c r="K26" i="20"/>
  <c r="J26" i="20"/>
  <c r="L26" i="20" s="1"/>
  <c r="AO20" i="20"/>
  <c r="AQ19" i="20"/>
  <c r="AP19" i="20"/>
  <c r="AR19" i="20" s="1"/>
  <c r="E28" i="20"/>
  <c r="G27" i="20"/>
  <c r="F27" i="20"/>
  <c r="H27" i="20" s="1"/>
  <c r="Q26" i="20"/>
  <c r="S25" i="20"/>
  <c r="R25" i="20"/>
  <c r="T25" i="20" s="1"/>
  <c r="M28" i="20"/>
  <c r="O27" i="20"/>
  <c r="N27" i="20"/>
  <c r="P27" i="20" s="1"/>
  <c r="AK21" i="20"/>
  <c r="AM20" i="20"/>
  <c r="AL20" i="20"/>
  <c r="AN20" i="20" s="1"/>
  <c r="A28" i="20"/>
  <c r="C27" i="20"/>
  <c r="B27" i="20"/>
  <c r="D27" i="20" s="1"/>
  <c r="Y24" i="20"/>
  <c r="AA23" i="20"/>
  <c r="Z23" i="20"/>
  <c r="AB23" i="20" s="1"/>
  <c r="AS20" i="20"/>
  <c r="AU19" i="20"/>
  <c r="AT19" i="20"/>
  <c r="AV19" i="20" s="1"/>
  <c r="AG22" i="20"/>
  <c r="AI21" i="20"/>
  <c r="AH21" i="20"/>
  <c r="AJ21" i="20" s="1"/>
  <c r="U25" i="20"/>
  <c r="W24" i="20"/>
  <c r="V24" i="20"/>
  <c r="X24" i="20" s="1"/>
  <c r="M28" i="19"/>
  <c r="O27" i="19"/>
  <c r="N27" i="19"/>
  <c r="P27" i="19" s="1"/>
  <c r="Q26" i="19"/>
  <c r="S25" i="19"/>
  <c r="R25" i="19"/>
  <c r="T25" i="19" s="1"/>
  <c r="U25" i="19"/>
  <c r="W24" i="19"/>
  <c r="V24" i="19"/>
  <c r="X24" i="19" s="1"/>
  <c r="A28" i="19"/>
  <c r="C27" i="19"/>
  <c r="B27" i="19"/>
  <c r="D27" i="19" s="1"/>
  <c r="AK21" i="19"/>
  <c r="AM20" i="19"/>
  <c r="AL20" i="19"/>
  <c r="AN20" i="19" s="1"/>
  <c r="AC23" i="19"/>
  <c r="AE22" i="19"/>
  <c r="AD22" i="19"/>
  <c r="AF22" i="19" s="1"/>
  <c r="AO20" i="19"/>
  <c r="AQ19" i="19"/>
  <c r="AP19" i="19"/>
  <c r="AR19" i="19" s="1"/>
  <c r="AS20" i="19"/>
  <c r="AU19" i="19"/>
  <c r="AT19" i="19"/>
  <c r="AV19" i="19" s="1"/>
  <c r="Y24" i="19"/>
  <c r="AA23" i="19"/>
  <c r="Z23" i="19"/>
  <c r="AB23" i="19" s="1"/>
  <c r="AG22" i="19"/>
  <c r="AI21" i="19"/>
  <c r="AH21" i="19"/>
  <c r="AJ21" i="19" s="1"/>
  <c r="I27" i="19"/>
  <c r="K26" i="19"/>
  <c r="J26" i="19"/>
  <c r="L26" i="19" s="1"/>
  <c r="E28" i="19"/>
  <c r="G27" i="19"/>
  <c r="F27" i="19"/>
  <c r="H27" i="19" s="1"/>
  <c r="AK21" i="18"/>
  <c r="AM20" i="18"/>
  <c r="AL20" i="18"/>
  <c r="AN20" i="18" s="1"/>
  <c r="AO20" i="18"/>
  <c r="AQ19" i="18"/>
  <c r="AP19" i="18"/>
  <c r="AR19" i="18" s="1"/>
  <c r="AS20" i="18"/>
  <c r="AU19" i="18"/>
  <c r="AT19" i="18"/>
  <c r="AV19" i="18" s="1"/>
  <c r="AC23" i="18"/>
  <c r="AE22" i="18"/>
  <c r="AD22" i="18"/>
  <c r="AF22" i="18" s="1"/>
  <c r="AG22" i="18"/>
  <c r="AI21" i="18"/>
  <c r="AH21" i="18"/>
  <c r="AJ21" i="18" s="1"/>
  <c r="E28" i="18"/>
  <c r="G27" i="18"/>
  <c r="F27" i="18"/>
  <c r="H27" i="18" s="1"/>
  <c r="A28" i="18"/>
  <c r="C27" i="18"/>
  <c r="B27" i="18"/>
  <c r="D27" i="18" s="1"/>
  <c r="I27" i="18"/>
  <c r="K26" i="18"/>
  <c r="J26" i="18"/>
  <c r="L26" i="18" s="1"/>
  <c r="Y24" i="18"/>
  <c r="AA23" i="18"/>
  <c r="Z23" i="18"/>
  <c r="AB23" i="18" s="1"/>
  <c r="Q26" i="18"/>
  <c r="S25" i="18"/>
  <c r="R25" i="18"/>
  <c r="T25" i="18" s="1"/>
  <c r="M28" i="18"/>
  <c r="O27" i="18"/>
  <c r="N27" i="18"/>
  <c r="P27" i="18" s="1"/>
  <c r="U25" i="18"/>
  <c r="W24" i="18"/>
  <c r="V24" i="18"/>
  <c r="X24" i="18" s="1"/>
  <c r="AT26" i="1"/>
  <c r="AV26" i="1" s="1"/>
  <c r="AS27" i="1"/>
  <c r="AU26" i="1"/>
  <c r="AP26" i="1"/>
  <c r="AR26" i="1" s="1"/>
  <c r="AO27" i="1"/>
  <c r="AQ26" i="1"/>
  <c r="AL26" i="1"/>
  <c r="AN26" i="1" s="1"/>
  <c r="AK27" i="1"/>
  <c r="AM26" i="1"/>
  <c r="AH26" i="1"/>
  <c r="AJ26" i="1" s="1"/>
  <c r="AG27" i="1"/>
  <c r="AI26" i="1"/>
  <c r="AD26" i="1"/>
  <c r="AF26" i="1" s="1"/>
  <c r="AC27" i="1"/>
  <c r="AE26" i="1"/>
  <c r="Z26" i="1"/>
  <c r="AB26" i="1" s="1"/>
  <c r="Y27" i="1"/>
  <c r="AA26" i="1"/>
  <c r="V26" i="1"/>
  <c r="X26" i="1" s="1"/>
  <c r="U27" i="1"/>
  <c r="W26" i="1"/>
  <c r="R26" i="1"/>
  <c r="T26" i="1" s="1"/>
  <c r="Q27" i="1"/>
  <c r="S26" i="1"/>
  <c r="N26" i="1"/>
  <c r="P26" i="1" s="1"/>
  <c r="M27" i="1"/>
  <c r="O26" i="1"/>
  <c r="J26" i="1"/>
  <c r="L26" i="1" s="1"/>
  <c r="I27" i="1"/>
  <c r="K26" i="1"/>
  <c r="F26" i="1"/>
  <c r="H26" i="1" s="1"/>
  <c r="E27" i="1"/>
  <c r="G26" i="1"/>
  <c r="U26" i="20" l="1"/>
  <c r="W25" i="20"/>
  <c r="V25" i="20"/>
  <c r="X25" i="20" s="1"/>
  <c r="AS21" i="20"/>
  <c r="AU20" i="20"/>
  <c r="AT20" i="20"/>
  <c r="AV20" i="20" s="1"/>
  <c r="A29" i="20"/>
  <c r="C28" i="20"/>
  <c r="B28" i="20"/>
  <c r="D28" i="20" s="1"/>
  <c r="M29" i="20"/>
  <c r="O28" i="20"/>
  <c r="N28" i="20"/>
  <c r="P28" i="20" s="1"/>
  <c r="E29" i="20"/>
  <c r="G28" i="20"/>
  <c r="F28" i="20"/>
  <c r="H28" i="20" s="1"/>
  <c r="I28" i="20"/>
  <c r="K27" i="20"/>
  <c r="J27" i="20"/>
  <c r="L27" i="20" s="1"/>
  <c r="AG23" i="20"/>
  <c r="AI22" i="20"/>
  <c r="AH22" i="20"/>
  <c r="AJ22" i="20" s="1"/>
  <c r="Y25" i="20"/>
  <c r="AA24" i="20"/>
  <c r="Z24" i="20"/>
  <c r="AB24" i="20" s="1"/>
  <c r="AK22" i="20"/>
  <c r="AM21" i="20"/>
  <c r="AL21" i="20"/>
  <c r="AN21" i="20" s="1"/>
  <c r="Q27" i="20"/>
  <c r="S26" i="20"/>
  <c r="R26" i="20"/>
  <c r="T26" i="20" s="1"/>
  <c r="AO21" i="20"/>
  <c r="AQ20" i="20"/>
  <c r="AP20" i="20"/>
  <c r="AR20" i="20" s="1"/>
  <c r="AC24" i="20"/>
  <c r="AE23" i="20"/>
  <c r="AD23" i="20"/>
  <c r="AF23" i="20" s="1"/>
  <c r="E29" i="19"/>
  <c r="G28" i="19"/>
  <c r="F28" i="19"/>
  <c r="H28" i="19" s="1"/>
  <c r="AG23" i="19"/>
  <c r="AI22" i="19"/>
  <c r="AH22" i="19"/>
  <c r="AJ22" i="19" s="1"/>
  <c r="AS21" i="19"/>
  <c r="AU20" i="19"/>
  <c r="AT20" i="19"/>
  <c r="AV20" i="19" s="1"/>
  <c r="AC24" i="19"/>
  <c r="AE23" i="19"/>
  <c r="AD23" i="19"/>
  <c r="AF23" i="19" s="1"/>
  <c r="A29" i="19"/>
  <c r="C28" i="19"/>
  <c r="B28" i="19"/>
  <c r="D28" i="19" s="1"/>
  <c r="Q27" i="19"/>
  <c r="S26" i="19"/>
  <c r="R26" i="19"/>
  <c r="T26" i="19" s="1"/>
  <c r="I28" i="19"/>
  <c r="K27" i="19"/>
  <c r="J27" i="19"/>
  <c r="L27" i="19" s="1"/>
  <c r="Y25" i="19"/>
  <c r="AA24" i="19"/>
  <c r="Z24" i="19"/>
  <c r="AB24" i="19" s="1"/>
  <c r="AO21" i="19"/>
  <c r="AQ20" i="19"/>
  <c r="AP20" i="19"/>
  <c r="AR20" i="19" s="1"/>
  <c r="AK22" i="19"/>
  <c r="AM21" i="19"/>
  <c r="AL21" i="19"/>
  <c r="AN21" i="19" s="1"/>
  <c r="U26" i="19"/>
  <c r="W25" i="19"/>
  <c r="V25" i="19"/>
  <c r="X25" i="19" s="1"/>
  <c r="M29" i="19"/>
  <c r="O28" i="19"/>
  <c r="N28" i="19"/>
  <c r="P28" i="19" s="1"/>
  <c r="U26" i="18"/>
  <c r="W25" i="18"/>
  <c r="V25" i="18"/>
  <c r="X25" i="18" s="1"/>
  <c r="Q27" i="18"/>
  <c r="S26" i="18"/>
  <c r="R26" i="18"/>
  <c r="T26" i="18" s="1"/>
  <c r="I28" i="18"/>
  <c r="K27" i="18"/>
  <c r="J27" i="18"/>
  <c r="L27" i="18" s="1"/>
  <c r="E29" i="18"/>
  <c r="G28" i="18"/>
  <c r="F28" i="18"/>
  <c r="H28" i="18" s="1"/>
  <c r="AC24" i="18"/>
  <c r="AE23" i="18"/>
  <c r="AD23" i="18"/>
  <c r="AF23" i="18" s="1"/>
  <c r="AO21" i="18"/>
  <c r="AQ20" i="18"/>
  <c r="AP20" i="18"/>
  <c r="AR20" i="18" s="1"/>
  <c r="M29" i="18"/>
  <c r="O28" i="18"/>
  <c r="N28" i="18"/>
  <c r="P28" i="18" s="1"/>
  <c r="Y25" i="18"/>
  <c r="AA24" i="18"/>
  <c r="Z24" i="18"/>
  <c r="AB24" i="18" s="1"/>
  <c r="A29" i="18"/>
  <c r="C28" i="18"/>
  <c r="B28" i="18"/>
  <c r="D28" i="18" s="1"/>
  <c r="AG23" i="18"/>
  <c r="AI22" i="18"/>
  <c r="AH22" i="18"/>
  <c r="AJ22" i="18" s="1"/>
  <c r="AS21" i="18"/>
  <c r="AU20" i="18"/>
  <c r="AT20" i="18"/>
  <c r="AV20" i="18" s="1"/>
  <c r="AK22" i="18"/>
  <c r="AM21" i="18"/>
  <c r="AL21" i="18"/>
  <c r="AN21" i="18" s="1"/>
  <c r="AT27" i="1"/>
  <c r="AV27" i="1" s="1"/>
  <c r="AS28" i="1"/>
  <c r="AU27" i="1"/>
  <c r="AP27" i="1"/>
  <c r="AR27" i="1" s="1"/>
  <c r="AO28" i="1"/>
  <c r="AQ27" i="1"/>
  <c r="AL27" i="1"/>
  <c r="AN27" i="1" s="1"/>
  <c r="AK28" i="1"/>
  <c r="AM27" i="1"/>
  <c r="AH27" i="1"/>
  <c r="AJ27" i="1" s="1"/>
  <c r="AG28" i="1"/>
  <c r="AI27" i="1"/>
  <c r="AD27" i="1"/>
  <c r="AF27" i="1" s="1"/>
  <c r="AC28" i="1"/>
  <c r="AE27" i="1"/>
  <c r="Z27" i="1"/>
  <c r="AB27" i="1" s="1"/>
  <c r="Y28" i="1"/>
  <c r="AA27" i="1"/>
  <c r="V27" i="1"/>
  <c r="X27" i="1" s="1"/>
  <c r="U28" i="1"/>
  <c r="W27" i="1"/>
  <c r="R27" i="1"/>
  <c r="T27" i="1" s="1"/>
  <c r="Q28" i="1"/>
  <c r="S27" i="1"/>
  <c r="N27" i="1"/>
  <c r="P27" i="1" s="1"/>
  <c r="M28" i="1"/>
  <c r="O27" i="1"/>
  <c r="J27" i="1"/>
  <c r="L27" i="1" s="1"/>
  <c r="I28" i="1"/>
  <c r="K27" i="1"/>
  <c r="F27" i="1"/>
  <c r="H27" i="1" s="1"/>
  <c r="E28" i="1"/>
  <c r="G27" i="1"/>
  <c r="AC25" i="20" l="1"/>
  <c r="AE24" i="20"/>
  <c r="AD24" i="20"/>
  <c r="AF24" i="20" s="1"/>
  <c r="Q28" i="20"/>
  <c r="S27" i="20"/>
  <c r="R27" i="20"/>
  <c r="T27" i="20" s="1"/>
  <c r="Y26" i="20"/>
  <c r="AA25" i="20"/>
  <c r="Z25" i="20"/>
  <c r="AB25" i="20" s="1"/>
  <c r="I29" i="20"/>
  <c r="K28" i="20"/>
  <c r="J28" i="20"/>
  <c r="L28" i="20" s="1"/>
  <c r="M30" i="20"/>
  <c r="O29" i="20"/>
  <c r="N29" i="20"/>
  <c r="P29" i="20" s="1"/>
  <c r="AS22" i="20"/>
  <c r="AU21" i="20"/>
  <c r="AT21" i="20"/>
  <c r="AV21" i="20" s="1"/>
  <c r="AO22" i="20"/>
  <c r="AQ21" i="20"/>
  <c r="AP21" i="20"/>
  <c r="AR21" i="20" s="1"/>
  <c r="AK23" i="20"/>
  <c r="AM22" i="20"/>
  <c r="AL22" i="20"/>
  <c r="AN22" i="20" s="1"/>
  <c r="AG24" i="20"/>
  <c r="AI23" i="20"/>
  <c r="AH23" i="20"/>
  <c r="AJ23" i="20" s="1"/>
  <c r="E30" i="20"/>
  <c r="G29" i="20"/>
  <c r="F29" i="20"/>
  <c r="H29" i="20" s="1"/>
  <c r="A30" i="20"/>
  <c r="C29" i="20"/>
  <c r="B29" i="20"/>
  <c r="D29" i="20" s="1"/>
  <c r="U27" i="20"/>
  <c r="W26" i="20"/>
  <c r="V26" i="20"/>
  <c r="X26" i="20" s="1"/>
  <c r="M30" i="19"/>
  <c r="O29" i="19"/>
  <c r="N29" i="19"/>
  <c r="P29" i="19" s="1"/>
  <c r="AK23" i="19"/>
  <c r="AM22" i="19"/>
  <c r="AL22" i="19"/>
  <c r="AN22" i="19" s="1"/>
  <c r="Y26" i="19"/>
  <c r="AA25" i="19"/>
  <c r="Z25" i="19"/>
  <c r="AB25" i="19" s="1"/>
  <c r="Q28" i="19"/>
  <c r="S27" i="19"/>
  <c r="R27" i="19"/>
  <c r="T27" i="19" s="1"/>
  <c r="AC25" i="19"/>
  <c r="AE24" i="19"/>
  <c r="AD24" i="19"/>
  <c r="AF24" i="19" s="1"/>
  <c r="AG24" i="19"/>
  <c r="AI23" i="19"/>
  <c r="AH23" i="19"/>
  <c r="AJ23" i="19" s="1"/>
  <c r="U27" i="19"/>
  <c r="W26" i="19"/>
  <c r="V26" i="19"/>
  <c r="X26" i="19" s="1"/>
  <c r="AO22" i="19"/>
  <c r="AQ21" i="19"/>
  <c r="AP21" i="19"/>
  <c r="AR21" i="19" s="1"/>
  <c r="I29" i="19"/>
  <c r="K28" i="19"/>
  <c r="J28" i="19"/>
  <c r="L28" i="19" s="1"/>
  <c r="A30" i="19"/>
  <c r="C29" i="19"/>
  <c r="B29" i="19"/>
  <c r="D29" i="19" s="1"/>
  <c r="AS22" i="19"/>
  <c r="AU21" i="19"/>
  <c r="AT21" i="19"/>
  <c r="AV21" i="19" s="1"/>
  <c r="E30" i="19"/>
  <c r="G29" i="19"/>
  <c r="F29" i="19"/>
  <c r="H29" i="19" s="1"/>
  <c r="AK23" i="18"/>
  <c r="AM22" i="18"/>
  <c r="AL22" i="18"/>
  <c r="AN22" i="18" s="1"/>
  <c r="AG24" i="18"/>
  <c r="AI23" i="18"/>
  <c r="AH23" i="18"/>
  <c r="AJ23" i="18" s="1"/>
  <c r="Y26" i="18"/>
  <c r="AA25" i="18"/>
  <c r="Z25" i="18"/>
  <c r="AB25" i="18" s="1"/>
  <c r="AO22" i="18"/>
  <c r="AQ21" i="18"/>
  <c r="AP21" i="18"/>
  <c r="AR21" i="18" s="1"/>
  <c r="E30" i="18"/>
  <c r="G29" i="18"/>
  <c r="F29" i="18"/>
  <c r="H29" i="18" s="1"/>
  <c r="Q28" i="18"/>
  <c r="S27" i="18"/>
  <c r="R27" i="18"/>
  <c r="T27" i="18" s="1"/>
  <c r="AS22" i="18"/>
  <c r="AU21" i="18"/>
  <c r="AT21" i="18"/>
  <c r="AV21" i="18" s="1"/>
  <c r="A30" i="18"/>
  <c r="C29" i="18"/>
  <c r="B29" i="18"/>
  <c r="D29" i="18" s="1"/>
  <c r="M30" i="18"/>
  <c r="O29" i="18"/>
  <c r="N29" i="18"/>
  <c r="P29" i="18" s="1"/>
  <c r="AC25" i="18"/>
  <c r="AE24" i="18"/>
  <c r="AD24" i="18"/>
  <c r="AF24" i="18" s="1"/>
  <c r="I29" i="18"/>
  <c r="K28" i="18"/>
  <c r="J28" i="18"/>
  <c r="L28" i="18" s="1"/>
  <c r="U27" i="18"/>
  <c r="W26" i="18"/>
  <c r="V26" i="18"/>
  <c r="X26" i="18" s="1"/>
  <c r="AT28" i="1"/>
  <c r="AV28" i="1" s="1"/>
  <c r="AS29" i="1"/>
  <c r="AU28" i="1"/>
  <c r="AP28" i="1"/>
  <c r="AR28" i="1" s="1"/>
  <c r="AO29" i="1"/>
  <c r="AQ28" i="1"/>
  <c r="AL28" i="1"/>
  <c r="AN28" i="1" s="1"/>
  <c r="AK29" i="1"/>
  <c r="AM28" i="1"/>
  <c r="AH28" i="1"/>
  <c r="AJ28" i="1" s="1"/>
  <c r="AG29" i="1"/>
  <c r="AI28" i="1"/>
  <c r="AD28" i="1"/>
  <c r="AF28" i="1" s="1"/>
  <c r="AC29" i="1"/>
  <c r="AE28" i="1"/>
  <c r="Z28" i="1"/>
  <c r="AB28" i="1" s="1"/>
  <c r="Y29" i="1"/>
  <c r="AA28" i="1"/>
  <c r="V28" i="1"/>
  <c r="X28" i="1" s="1"/>
  <c r="U29" i="1"/>
  <c r="W28" i="1"/>
  <c r="R28" i="1"/>
  <c r="T28" i="1" s="1"/>
  <c r="Q29" i="1"/>
  <c r="S28" i="1"/>
  <c r="N28" i="1"/>
  <c r="P28" i="1" s="1"/>
  <c r="M29" i="1"/>
  <c r="O28" i="1"/>
  <c r="J28" i="1"/>
  <c r="L28" i="1" s="1"/>
  <c r="I29" i="1"/>
  <c r="K28" i="1"/>
  <c r="F28" i="1"/>
  <c r="H28" i="1" s="1"/>
  <c r="E29" i="1"/>
  <c r="G28" i="1"/>
  <c r="U28" i="20" l="1"/>
  <c r="W27" i="20"/>
  <c r="V27" i="20"/>
  <c r="X27" i="20" s="1"/>
  <c r="G30" i="20"/>
  <c r="E31" i="20"/>
  <c r="F30" i="20"/>
  <c r="H30" i="20" s="1"/>
  <c r="AK24" i="20"/>
  <c r="AM23" i="20"/>
  <c r="AL23" i="20"/>
  <c r="AN23" i="20" s="1"/>
  <c r="AS23" i="20"/>
  <c r="AU22" i="20"/>
  <c r="AT22" i="20"/>
  <c r="AV22" i="20" s="1"/>
  <c r="I30" i="20"/>
  <c r="K29" i="20"/>
  <c r="J29" i="20"/>
  <c r="L29" i="20" s="1"/>
  <c r="Q29" i="20"/>
  <c r="S28" i="20"/>
  <c r="R28" i="20"/>
  <c r="T28" i="20" s="1"/>
  <c r="C30" i="20"/>
  <c r="B30" i="20"/>
  <c r="D30" i="20" s="1"/>
  <c r="A31" i="20"/>
  <c r="AG25" i="20"/>
  <c r="AI24" i="20"/>
  <c r="AH24" i="20"/>
  <c r="AJ24" i="20" s="1"/>
  <c r="AO23" i="20"/>
  <c r="AQ22" i="20"/>
  <c r="AP22" i="20"/>
  <c r="AR22" i="20" s="1"/>
  <c r="O30" i="20"/>
  <c r="M31" i="20"/>
  <c r="N30" i="20"/>
  <c r="P30" i="20" s="1"/>
  <c r="Y27" i="20"/>
  <c r="AA26" i="20"/>
  <c r="Z26" i="20"/>
  <c r="AB26" i="20" s="1"/>
  <c r="AC26" i="20"/>
  <c r="AE25" i="20"/>
  <c r="AD25" i="20"/>
  <c r="AF25" i="20" s="1"/>
  <c r="G30" i="19"/>
  <c r="F30" i="19"/>
  <c r="H30" i="19" s="1"/>
  <c r="C30" i="19"/>
  <c r="B30" i="19"/>
  <c r="D30" i="19" s="1"/>
  <c r="A31" i="19"/>
  <c r="AO23" i="19"/>
  <c r="AQ22" i="19"/>
  <c r="AP22" i="19"/>
  <c r="AR22" i="19" s="1"/>
  <c r="AG25" i="19"/>
  <c r="AI24" i="19"/>
  <c r="AH24" i="19"/>
  <c r="AJ24" i="19" s="1"/>
  <c r="Q29" i="19"/>
  <c r="S28" i="19"/>
  <c r="R28" i="19"/>
  <c r="T28" i="19" s="1"/>
  <c r="AK24" i="19"/>
  <c r="AM23" i="19"/>
  <c r="AL23" i="19"/>
  <c r="AN23" i="19" s="1"/>
  <c r="AS23" i="19"/>
  <c r="AU22" i="19"/>
  <c r="AT22" i="19"/>
  <c r="AV22" i="19" s="1"/>
  <c r="I30" i="19"/>
  <c r="K29" i="19"/>
  <c r="J29" i="19"/>
  <c r="L29" i="19" s="1"/>
  <c r="U28" i="19"/>
  <c r="W27" i="19"/>
  <c r="V27" i="19"/>
  <c r="X27" i="19" s="1"/>
  <c r="AC26" i="19"/>
  <c r="AE25" i="19"/>
  <c r="AD25" i="19"/>
  <c r="AF25" i="19" s="1"/>
  <c r="Y27" i="19"/>
  <c r="AA26" i="19"/>
  <c r="Z26" i="19"/>
  <c r="AB26" i="19" s="1"/>
  <c r="O30" i="19"/>
  <c r="M31" i="19"/>
  <c r="N30" i="19"/>
  <c r="P30" i="19" s="1"/>
  <c r="U28" i="18"/>
  <c r="W27" i="18"/>
  <c r="V27" i="18"/>
  <c r="X27" i="18" s="1"/>
  <c r="AC26" i="18"/>
  <c r="AE25" i="18"/>
  <c r="AD25" i="18"/>
  <c r="AF25" i="18" s="1"/>
  <c r="C30" i="18"/>
  <c r="B30" i="18"/>
  <c r="D30" i="18" s="1"/>
  <c r="A31" i="18"/>
  <c r="Q29" i="18"/>
  <c r="S28" i="18"/>
  <c r="R28" i="18"/>
  <c r="T28" i="18" s="1"/>
  <c r="AO23" i="18"/>
  <c r="AQ22" i="18"/>
  <c r="AP22" i="18"/>
  <c r="AR22" i="18" s="1"/>
  <c r="AG25" i="18"/>
  <c r="AI24" i="18"/>
  <c r="AH24" i="18"/>
  <c r="AJ24" i="18" s="1"/>
  <c r="I30" i="18"/>
  <c r="K29" i="18"/>
  <c r="J29" i="18"/>
  <c r="L29" i="18" s="1"/>
  <c r="O30" i="18"/>
  <c r="M31" i="18"/>
  <c r="N30" i="18"/>
  <c r="P30" i="18" s="1"/>
  <c r="AS23" i="18"/>
  <c r="AU22" i="18"/>
  <c r="AT22" i="18"/>
  <c r="AV22" i="18" s="1"/>
  <c r="G30" i="18"/>
  <c r="F30" i="18"/>
  <c r="H30" i="18" s="1"/>
  <c r="Y27" i="18"/>
  <c r="AA26" i="18"/>
  <c r="Z26" i="18"/>
  <c r="AB26" i="18" s="1"/>
  <c r="AK24" i="18"/>
  <c r="AM23" i="18"/>
  <c r="AL23" i="18"/>
  <c r="AN23" i="18" s="1"/>
  <c r="AT29" i="1"/>
  <c r="AV29" i="1" s="1"/>
  <c r="AS30" i="1"/>
  <c r="AU29" i="1"/>
  <c r="AP29" i="1"/>
  <c r="AR29" i="1" s="1"/>
  <c r="AO30" i="1"/>
  <c r="AQ29" i="1"/>
  <c r="AL29" i="1"/>
  <c r="AN29" i="1" s="1"/>
  <c r="AK30" i="1"/>
  <c r="AM29" i="1"/>
  <c r="AH29" i="1"/>
  <c r="AJ29" i="1" s="1"/>
  <c r="AG30" i="1"/>
  <c r="AI29" i="1"/>
  <c r="AD29" i="1"/>
  <c r="AF29" i="1" s="1"/>
  <c r="AC30" i="1"/>
  <c r="AE29" i="1"/>
  <c r="Z29" i="1"/>
  <c r="AB29" i="1" s="1"/>
  <c r="Y30" i="1"/>
  <c r="AA29" i="1"/>
  <c r="V29" i="1"/>
  <c r="X29" i="1" s="1"/>
  <c r="U30" i="1"/>
  <c r="W29" i="1"/>
  <c r="R29" i="1"/>
  <c r="T29" i="1" s="1"/>
  <c r="Q30" i="1"/>
  <c r="S29" i="1"/>
  <c r="N29" i="1"/>
  <c r="P29" i="1" s="1"/>
  <c r="M30" i="1"/>
  <c r="O29" i="1"/>
  <c r="J29" i="1"/>
  <c r="L29" i="1" s="1"/>
  <c r="I30" i="1"/>
  <c r="K29" i="1"/>
  <c r="F29" i="1"/>
  <c r="H29" i="1" s="1"/>
  <c r="E30" i="1"/>
  <c r="G29" i="1"/>
  <c r="AG26" i="20" l="1"/>
  <c r="AI25" i="20"/>
  <c r="AH25" i="20"/>
  <c r="AJ25" i="20" s="1"/>
  <c r="Q30" i="20"/>
  <c r="S29" i="20"/>
  <c r="R29" i="20"/>
  <c r="T29" i="20" s="1"/>
  <c r="AS24" i="20"/>
  <c r="AU23" i="20"/>
  <c r="AT23" i="20"/>
  <c r="AV23" i="20" s="1"/>
  <c r="AC27" i="20"/>
  <c r="AE26" i="20"/>
  <c r="AD26" i="20"/>
  <c r="AF26" i="20" s="1"/>
  <c r="Y28" i="20"/>
  <c r="AA27" i="20"/>
  <c r="Z27" i="20"/>
  <c r="AB27" i="20" s="1"/>
  <c r="N31" i="20"/>
  <c r="P31" i="20" s="1"/>
  <c r="O31" i="20"/>
  <c r="M32" i="20"/>
  <c r="AO24" i="20"/>
  <c r="AQ23" i="20"/>
  <c r="AP23" i="20"/>
  <c r="AR23" i="20" s="1"/>
  <c r="B31" i="20"/>
  <c r="D31" i="20" s="1"/>
  <c r="C31" i="20"/>
  <c r="A32" i="20"/>
  <c r="K30" i="20"/>
  <c r="J30" i="20"/>
  <c r="L30" i="20" s="1"/>
  <c r="I31" i="20"/>
  <c r="AK25" i="20"/>
  <c r="AM24" i="20"/>
  <c r="AL24" i="20"/>
  <c r="AN24" i="20" s="1"/>
  <c r="F31" i="20"/>
  <c r="H31" i="20" s="1"/>
  <c r="G31" i="20"/>
  <c r="U29" i="20"/>
  <c r="W28" i="20"/>
  <c r="V28" i="20"/>
  <c r="X28" i="20" s="1"/>
  <c r="AC27" i="19"/>
  <c r="AE26" i="19"/>
  <c r="AD26" i="19"/>
  <c r="AF26" i="19" s="1"/>
  <c r="K30" i="19"/>
  <c r="J30" i="19"/>
  <c r="L30" i="19" s="1"/>
  <c r="I31" i="19"/>
  <c r="AK25" i="19"/>
  <c r="AM24" i="19"/>
  <c r="AL24" i="19"/>
  <c r="AN24" i="19" s="1"/>
  <c r="AG26" i="19"/>
  <c r="AI25" i="19"/>
  <c r="AH25" i="19"/>
  <c r="AJ25" i="19" s="1"/>
  <c r="B31" i="19"/>
  <c r="D31" i="19" s="1"/>
  <c r="C31" i="19"/>
  <c r="A32" i="19"/>
  <c r="N31" i="19"/>
  <c r="P31" i="19" s="1"/>
  <c r="O31" i="19"/>
  <c r="M32" i="19"/>
  <c r="Y28" i="19"/>
  <c r="AA27" i="19"/>
  <c r="Z27" i="19"/>
  <c r="AB27" i="19" s="1"/>
  <c r="U29" i="19"/>
  <c r="W28" i="19"/>
  <c r="V28" i="19"/>
  <c r="X28" i="19" s="1"/>
  <c r="AS24" i="19"/>
  <c r="AU23" i="19"/>
  <c r="AT23" i="19"/>
  <c r="AV23" i="19" s="1"/>
  <c r="Q30" i="19"/>
  <c r="S29" i="19"/>
  <c r="R29" i="19"/>
  <c r="T29" i="19" s="1"/>
  <c r="AO24" i="19"/>
  <c r="AQ23" i="19"/>
  <c r="AP23" i="19"/>
  <c r="AR23" i="19" s="1"/>
  <c r="AK25" i="18"/>
  <c r="AM24" i="18"/>
  <c r="AL24" i="18"/>
  <c r="AN24" i="18" s="1"/>
  <c r="AG26" i="18"/>
  <c r="AI25" i="18"/>
  <c r="AH25" i="18"/>
  <c r="AJ25" i="18" s="1"/>
  <c r="Q30" i="18"/>
  <c r="S29" i="18"/>
  <c r="R29" i="18"/>
  <c r="T29" i="18" s="1"/>
  <c r="AC27" i="18"/>
  <c r="AE26" i="18"/>
  <c r="AD26" i="18"/>
  <c r="AF26" i="18" s="1"/>
  <c r="Y28" i="18"/>
  <c r="AA27" i="18"/>
  <c r="Z27" i="18"/>
  <c r="AB27" i="18" s="1"/>
  <c r="AS24" i="18"/>
  <c r="AU23" i="18"/>
  <c r="AT23" i="18"/>
  <c r="AV23" i="18" s="1"/>
  <c r="N31" i="18"/>
  <c r="P31" i="18" s="1"/>
  <c r="O31" i="18"/>
  <c r="M32" i="18"/>
  <c r="K30" i="18"/>
  <c r="J30" i="18"/>
  <c r="L30" i="18" s="1"/>
  <c r="I31" i="18"/>
  <c r="AO24" i="18"/>
  <c r="AQ23" i="18"/>
  <c r="AP23" i="18"/>
  <c r="AR23" i="18" s="1"/>
  <c r="B31" i="18"/>
  <c r="D31" i="18" s="1"/>
  <c r="C31" i="18"/>
  <c r="A32" i="18"/>
  <c r="U29" i="18"/>
  <c r="W28" i="18"/>
  <c r="V28" i="18"/>
  <c r="X28" i="18" s="1"/>
  <c r="AT30" i="1"/>
  <c r="AV30" i="1" s="1"/>
  <c r="AS31" i="1"/>
  <c r="AU30" i="1"/>
  <c r="AP30" i="1"/>
  <c r="AR30" i="1" s="1"/>
  <c r="AO31" i="1"/>
  <c r="AQ30" i="1"/>
  <c r="AL30" i="1"/>
  <c r="AN30" i="1" s="1"/>
  <c r="AK31" i="1"/>
  <c r="AM30" i="1"/>
  <c r="AH30" i="1"/>
  <c r="AJ30" i="1" s="1"/>
  <c r="AG31" i="1"/>
  <c r="AI30" i="1"/>
  <c r="AD30" i="1"/>
  <c r="AF30" i="1" s="1"/>
  <c r="AC31" i="1"/>
  <c r="AE30" i="1"/>
  <c r="Z30" i="1"/>
  <c r="AB30" i="1" s="1"/>
  <c r="Y31" i="1"/>
  <c r="AA30" i="1"/>
  <c r="V30" i="1"/>
  <c r="X30" i="1" s="1"/>
  <c r="U31" i="1"/>
  <c r="W30" i="1"/>
  <c r="R30" i="1"/>
  <c r="T30" i="1" s="1"/>
  <c r="Q31" i="1"/>
  <c r="S30" i="1"/>
  <c r="N30" i="1"/>
  <c r="P30" i="1" s="1"/>
  <c r="M31" i="1"/>
  <c r="O30" i="1"/>
  <c r="J30" i="1"/>
  <c r="L30" i="1" s="1"/>
  <c r="I31" i="1"/>
  <c r="K30" i="1"/>
  <c r="F30" i="1"/>
  <c r="H30" i="1" s="1"/>
  <c r="G30" i="1"/>
  <c r="U30" i="20" l="1"/>
  <c r="W29" i="20"/>
  <c r="V29" i="20"/>
  <c r="X29" i="20" s="1"/>
  <c r="AK26" i="20"/>
  <c r="AM25" i="20"/>
  <c r="AL25" i="20"/>
  <c r="AN25" i="20" s="1"/>
  <c r="B32" i="20"/>
  <c r="D32" i="20" s="1"/>
  <c r="C32" i="20"/>
  <c r="A33" i="20"/>
  <c r="N32" i="20"/>
  <c r="P32" i="20" s="1"/>
  <c r="O32" i="20"/>
  <c r="AC28" i="20"/>
  <c r="AE27" i="20"/>
  <c r="AD27" i="20"/>
  <c r="AF27" i="20" s="1"/>
  <c r="S30" i="20"/>
  <c r="R30" i="20"/>
  <c r="T30" i="20" s="1"/>
  <c r="Q31" i="20"/>
  <c r="J31" i="20"/>
  <c r="L31" i="20" s="1"/>
  <c r="K31" i="20"/>
  <c r="I32" i="20"/>
  <c r="AO25" i="20"/>
  <c r="AQ24" i="20"/>
  <c r="AP24" i="20"/>
  <c r="AR24" i="20" s="1"/>
  <c r="Y29" i="20"/>
  <c r="AA28" i="20"/>
  <c r="Z28" i="20"/>
  <c r="AB28" i="20" s="1"/>
  <c r="AS25" i="20"/>
  <c r="AU24" i="20"/>
  <c r="AT24" i="20"/>
  <c r="AV24" i="20" s="1"/>
  <c r="AG27" i="20"/>
  <c r="AI26" i="20"/>
  <c r="AH26" i="20"/>
  <c r="AJ26" i="20" s="1"/>
  <c r="AO25" i="19"/>
  <c r="AQ24" i="19"/>
  <c r="AP24" i="19"/>
  <c r="AR24" i="19" s="1"/>
  <c r="AS25" i="19"/>
  <c r="AU24" i="19"/>
  <c r="AT24" i="19"/>
  <c r="AV24" i="19" s="1"/>
  <c r="Y29" i="19"/>
  <c r="AA28" i="19"/>
  <c r="Z28" i="19"/>
  <c r="AB28" i="19" s="1"/>
  <c r="AG27" i="19"/>
  <c r="AI26" i="19"/>
  <c r="AH26" i="19"/>
  <c r="AJ26" i="19" s="1"/>
  <c r="J31" i="19"/>
  <c r="L31" i="19" s="1"/>
  <c r="K31" i="19"/>
  <c r="I32" i="19"/>
  <c r="S30" i="19"/>
  <c r="R30" i="19"/>
  <c r="T30" i="19" s="1"/>
  <c r="Q31" i="19"/>
  <c r="U30" i="19"/>
  <c r="W29" i="19"/>
  <c r="V29" i="19"/>
  <c r="X29" i="19" s="1"/>
  <c r="N32" i="19"/>
  <c r="P32" i="19" s="1"/>
  <c r="O32" i="19"/>
  <c r="B32" i="19"/>
  <c r="D32" i="19" s="1"/>
  <c r="C32" i="19"/>
  <c r="A33" i="19"/>
  <c r="AK26" i="19"/>
  <c r="AM25" i="19"/>
  <c r="AL25" i="19"/>
  <c r="AN25" i="19" s="1"/>
  <c r="AC28" i="19"/>
  <c r="AE27" i="19"/>
  <c r="AD27" i="19"/>
  <c r="AF27" i="19" s="1"/>
  <c r="U30" i="18"/>
  <c r="W29" i="18"/>
  <c r="V29" i="18"/>
  <c r="X29" i="18" s="1"/>
  <c r="AO25" i="18"/>
  <c r="AQ24" i="18"/>
  <c r="AP24" i="18"/>
  <c r="AR24" i="18" s="1"/>
  <c r="N32" i="18"/>
  <c r="P32" i="18" s="1"/>
  <c r="O32" i="18"/>
  <c r="AC28" i="18"/>
  <c r="AE27" i="18"/>
  <c r="AD27" i="18"/>
  <c r="AF27" i="18" s="1"/>
  <c r="AG27" i="18"/>
  <c r="AI26" i="18"/>
  <c r="AH26" i="18"/>
  <c r="AJ26" i="18" s="1"/>
  <c r="B32" i="18"/>
  <c r="D32" i="18" s="1"/>
  <c r="C32" i="18"/>
  <c r="A33" i="18"/>
  <c r="J31" i="18"/>
  <c r="L31" i="18" s="1"/>
  <c r="K31" i="18"/>
  <c r="I32" i="18"/>
  <c r="AS25" i="18"/>
  <c r="AU24" i="18"/>
  <c r="AT24" i="18"/>
  <c r="AV24" i="18" s="1"/>
  <c r="Y29" i="18"/>
  <c r="AA28" i="18"/>
  <c r="Z28" i="18"/>
  <c r="AB28" i="18" s="1"/>
  <c r="S30" i="18"/>
  <c r="R30" i="18"/>
  <c r="T30" i="18" s="1"/>
  <c r="Q31" i="18"/>
  <c r="AK26" i="18"/>
  <c r="AM25" i="18"/>
  <c r="AL25" i="18"/>
  <c r="AN25" i="18" s="1"/>
  <c r="AT31" i="1"/>
  <c r="AV31" i="1" s="1"/>
  <c r="AS32" i="1"/>
  <c r="AU31" i="1"/>
  <c r="AP31" i="1"/>
  <c r="AR31" i="1" s="1"/>
  <c r="AO32" i="1"/>
  <c r="AQ31" i="1"/>
  <c r="AL31" i="1"/>
  <c r="AN31" i="1" s="1"/>
  <c r="AK32" i="1"/>
  <c r="AM31" i="1"/>
  <c r="AH31" i="1"/>
  <c r="AJ31" i="1" s="1"/>
  <c r="AG32" i="1"/>
  <c r="AI31" i="1"/>
  <c r="AD31" i="1"/>
  <c r="AF31" i="1" s="1"/>
  <c r="AC32" i="1"/>
  <c r="AE31" i="1"/>
  <c r="Z31" i="1"/>
  <c r="AB31" i="1" s="1"/>
  <c r="Y32" i="1"/>
  <c r="AA31" i="1"/>
  <c r="V31" i="1"/>
  <c r="X31" i="1" s="1"/>
  <c r="U32" i="1"/>
  <c r="W31" i="1"/>
  <c r="R31" i="1"/>
  <c r="T31" i="1" s="1"/>
  <c r="Q32" i="1"/>
  <c r="S31" i="1"/>
  <c r="N31" i="1"/>
  <c r="P31" i="1" s="1"/>
  <c r="M32" i="1"/>
  <c r="O31" i="1"/>
  <c r="J31" i="1"/>
  <c r="L31" i="1" s="1"/>
  <c r="I32" i="1"/>
  <c r="K31" i="1"/>
  <c r="AG28" i="20" l="1"/>
  <c r="AI27" i="20"/>
  <c r="AH27" i="20"/>
  <c r="AJ27" i="20" s="1"/>
  <c r="AA29" i="20"/>
  <c r="Z29" i="20"/>
  <c r="AB29" i="20" s="1"/>
  <c r="Y30" i="20"/>
  <c r="J32" i="20"/>
  <c r="L32" i="20" s="1"/>
  <c r="K32" i="20"/>
  <c r="I33" i="20"/>
  <c r="AC29" i="20"/>
  <c r="AE28" i="20"/>
  <c r="AD28" i="20"/>
  <c r="AF28" i="20" s="1"/>
  <c r="B33" i="20"/>
  <c r="D33" i="20" s="1"/>
  <c r="C33" i="20"/>
  <c r="W30" i="20"/>
  <c r="U31" i="20"/>
  <c r="V30" i="20"/>
  <c r="X30" i="20" s="1"/>
  <c r="AS26" i="20"/>
  <c r="AU25" i="20"/>
  <c r="AT25" i="20"/>
  <c r="AV25" i="20" s="1"/>
  <c r="AO26" i="20"/>
  <c r="AQ25" i="20"/>
  <c r="AP25" i="20"/>
  <c r="AR25" i="20" s="1"/>
  <c r="R31" i="20"/>
  <c r="T31" i="20" s="1"/>
  <c r="S31" i="20"/>
  <c r="Q32" i="20"/>
  <c r="AK27" i="20"/>
  <c r="AM26" i="20"/>
  <c r="AL26" i="20"/>
  <c r="AN26" i="20" s="1"/>
  <c r="AC29" i="19"/>
  <c r="AE28" i="19"/>
  <c r="AD28" i="19"/>
  <c r="AF28" i="19" s="1"/>
  <c r="B33" i="19"/>
  <c r="D33" i="19" s="1"/>
  <c r="C33" i="19"/>
  <c r="W30" i="19"/>
  <c r="U31" i="19"/>
  <c r="V30" i="19"/>
  <c r="X30" i="19" s="1"/>
  <c r="J32" i="19"/>
  <c r="L32" i="19" s="1"/>
  <c r="K32" i="19"/>
  <c r="I33" i="19"/>
  <c r="AS26" i="19"/>
  <c r="AU25" i="19"/>
  <c r="AT25" i="19"/>
  <c r="AV25" i="19" s="1"/>
  <c r="AK27" i="19"/>
  <c r="AM26" i="19"/>
  <c r="AL26" i="19"/>
  <c r="AN26" i="19" s="1"/>
  <c r="R31" i="19"/>
  <c r="T31" i="19" s="1"/>
  <c r="S31" i="19"/>
  <c r="Q32" i="19"/>
  <c r="AG28" i="19"/>
  <c r="AI27" i="19"/>
  <c r="AH27" i="19"/>
  <c r="AJ27" i="19" s="1"/>
  <c r="AA29" i="19"/>
  <c r="Z29" i="19"/>
  <c r="AB29" i="19" s="1"/>
  <c r="Y30" i="19"/>
  <c r="AO26" i="19"/>
  <c r="AQ25" i="19"/>
  <c r="AP25" i="19"/>
  <c r="AR25" i="19" s="1"/>
  <c r="R31" i="18"/>
  <c r="T31" i="18" s="1"/>
  <c r="S31" i="18"/>
  <c r="Q32" i="18"/>
  <c r="AK27" i="18"/>
  <c r="AM26" i="18"/>
  <c r="AL26" i="18"/>
  <c r="AN26" i="18" s="1"/>
  <c r="AA29" i="18"/>
  <c r="Z29" i="18"/>
  <c r="AB29" i="18" s="1"/>
  <c r="Y30" i="18"/>
  <c r="J32" i="18"/>
  <c r="L32" i="18" s="1"/>
  <c r="K32" i="18"/>
  <c r="I33" i="18"/>
  <c r="AG28" i="18"/>
  <c r="AI27" i="18"/>
  <c r="AH27" i="18"/>
  <c r="AJ27" i="18" s="1"/>
  <c r="AO26" i="18"/>
  <c r="AQ25" i="18"/>
  <c r="AP25" i="18"/>
  <c r="AR25" i="18" s="1"/>
  <c r="AS26" i="18"/>
  <c r="AU25" i="18"/>
  <c r="AT25" i="18"/>
  <c r="AV25" i="18" s="1"/>
  <c r="B33" i="18"/>
  <c r="D33" i="18" s="1"/>
  <c r="C33" i="18"/>
  <c r="AC29" i="18"/>
  <c r="AE28" i="18"/>
  <c r="AD28" i="18"/>
  <c r="AF28" i="18" s="1"/>
  <c r="W30" i="18"/>
  <c r="U31" i="18"/>
  <c r="V30" i="18"/>
  <c r="X30" i="18" s="1"/>
  <c r="AT32" i="1"/>
  <c r="AV32" i="1" s="1"/>
  <c r="AS33" i="1"/>
  <c r="AU32" i="1"/>
  <c r="AP32" i="1"/>
  <c r="AR32" i="1" s="1"/>
  <c r="AQ32" i="1"/>
  <c r="AL32" i="1"/>
  <c r="AN32" i="1" s="1"/>
  <c r="AK33" i="1"/>
  <c r="AM32" i="1"/>
  <c r="AH32" i="1"/>
  <c r="AJ32" i="1" s="1"/>
  <c r="AI32" i="1"/>
  <c r="AD32" i="1"/>
  <c r="AF32" i="1" s="1"/>
  <c r="AC33" i="1"/>
  <c r="AE32" i="1"/>
  <c r="Z32" i="1"/>
  <c r="AB32" i="1" s="1"/>
  <c r="Y33" i="1"/>
  <c r="AA32" i="1"/>
  <c r="V32" i="1"/>
  <c r="X32" i="1" s="1"/>
  <c r="W32" i="1"/>
  <c r="R32" i="1"/>
  <c r="T32" i="1" s="1"/>
  <c r="Q33" i="1"/>
  <c r="S32" i="1"/>
  <c r="N32" i="1"/>
  <c r="P32" i="1" s="1"/>
  <c r="O32" i="1"/>
  <c r="J32" i="1"/>
  <c r="L32" i="1" s="1"/>
  <c r="I33" i="1"/>
  <c r="K32" i="1"/>
  <c r="R32" i="20" l="1"/>
  <c r="T32" i="20" s="1"/>
  <c r="S32" i="20"/>
  <c r="Q33" i="20"/>
  <c r="AS27" i="20"/>
  <c r="AU26" i="20"/>
  <c r="AT26" i="20"/>
  <c r="AV26" i="20" s="1"/>
  <c r="V31" i="20"/>
  <c r="X31" i="20" s="1"/>
  <c r="W31" i="20"/>
  <c r="U32" i="20"/>
  <c r="AE29" i="20"/>
  <c r="AC30" i="20"/>
  <c r="AD29" i="20"/>
  <c r="AF29" i="20" s="1"/>
  <c r="Z30" i="20"/>
  <c r="AB30" i="20" s="1"/>
  <c r="AA30" i="20"/>
  <c r="Y31" i="20"/>
  <c r="AK28" i="20"/>
  <c r="AM27" i="20"/>
  <c r="AL27" i="20"/>
  <c r="AN27" i="20" s="1"/>
  <c r="AO27" i="20"/>
  <c r="AQ26" i="20"/>
  <c r="AP26" i="20"/>
  <c r="AR26" i="20" s="1"/>
  <c r="J33" i="20"/>
  <c r="L33" i="20" s="1"/>
  <c r="K33" i="20"/>
  <c r="AG29" i="20"/>
  <c r="AI28" i="20"/>
  <c r="AH28" i="20"/>
  <c r="AJ28" i="20" s="1"/>
  <c r="Z30" i="19"/>
  <c r="AB30" i="19" s="1"/>
  <c r="AA30" i="19"/>
  <c r="Y31" i="19"/>
  <c r="R32" i="19"/>
  <c r="T32" i="19" s="1"/>
  <c r="S32" i="19"/>
  <c r="Q33" i="19"/>
  <c r="AS27" i="19"/>
  <c r="AU26" i="19"/>
  <c r="AT26" i="19"/>
  <c r="AV26" i="19" s="1"/>
  <c r="AO27" i="19"/>
  <c r="AQ26" i="19"/>
  <c r="AP26" i="19"/>
  <c r="AR26" i="19" s="1"/>
  <c r="AG29" i="19"/>
  <c r="AI28" i="19"/>
  <c r="AH28" i="19"/>
  <c r="AJ28" i="19" s="1"/>
  <c r="AK28" i="19"/>
  <c r="AM27" i="19"/>
  <c r="AL27" i="19"/>
  <c r="AN27" i="19" s="1"/>
  <c r="J33" i="19"/>
  <c r="L33" i="19" s="1"/>
  <c r="K33" i="19"/>
  <c r="V31" i="19"/>
  <c r="X31" i="19" s="1"/>
  <c r="W31" i="19"/>
  <c r="U32" i="19"/>
  <c r="AE29" i="19"/>
  <c r="AC30" i="19"/>
  <c r="AD29" i="19"/>
  <c r="AF29" i="19" s="1"/>
  <c r="V31" i="18"/>
  <c r="X31" i="18" s="1"/>
  <c r="W31" i="18"/>
  <c r="U32" i="18"/>
  <c r="AE29" i="18"/>
  <c r="AC30" i="18"/>
  <c r="AD29" i="18"/>
  <c r="AF29" i="18" s="1"/>
  <c r="AO27" i="18"/>
  <c r="AQ26" i="18"/>
  <c r="AP26" i="18"/>
  <c r="AR26" i="18" s="1"/>
  <c r="J33" i="18"/>
  <c r="L33" i="18" s="1"/>
  <c r="K33" i="18"/>
  <c r="AK28" i="18"/>
  <c r="AM27" i="18"/>
  <c r="AL27" i="18"/>
  <c r="AN27" i="18" s="1"/>
  <c r="AS27" i="18"/>
  <c r="AU26" i="18"/>
  <c r="AT26" i="18"/>
  <c r="AV26" i="18" s="1"/>
  <c r="AG29" i="18"/>
  <c r="AI28" i="18"/>
  <c r="AH28" i="18"/>
  <c r="AJ28" i="18" s="1"/>
  <c r="Z30" i="18"/>
  <c r="AB30" i="18" s="1"/>
  <c r="AA30" i="18"/>
  <c r="Y31" i="18"/>
  <c r="R32" i="18"/>
  <c r="T32" i="18" s="1"/>
  <c r="S32" i="18"/>
  <c r="Q33" i="18"/>
  <c r="AT33" i="1"/>
  <c r="AV33" i="1" s="1"/>
  <c r="AU33" i="1"/>
  <c r="AL33" i="1"/>
  <c r="AN33" i="1" s="1"/>
  <c r="AM33" i="1"/>
  <c r="AD33" i="1"/>
  <c r="AF33" i="1" s="1"/>
  <c r="AE33" i="1"/>
  <c r="Z33" i="1"/>
  <c r="AB33" i="1" s="1"/>
  <c r="AA33" i="1"/>
  <c r="R33" i="1"/>
  <c r="T33" i="1" s="1"/>
  <c r="S33" i="1"/>
  <c r="J33" i="1"/>
  <c r="L33" i="1" s="1"/>
  <c r="K33" i="1"/>
  <c r="AI29" i="20" l="1"/>
  <c r="AH29" i="20"/>
  <c r="AJ29" i="20" s="1"/>
  <c r="AG30" i="20"/>
  <c r="AK29" i="20"/>
  <c r="AM28" i="20"/>
  <c r="AL28" i="20"/>
  <c r="AN28" i="20" s="1"/>
  <c r="AS28" i="20"/>
  <c r="AU27" i="20"/>
  <c r="AT27" i="20"/>
  <c r="AV27" i="20" s="1"/>
  <c r="AO28" i="20"/>
  <c r="AQ27" i="20"/>
  <c r="AP27" i="20"/>
  <c r="AR27" i="20" s="1"/>
  <c r="Z31" i="20"/>
  <c r="AB31" i="20" s="1"/>
  <c r="AA31" i="20"/>
  <c r="Y32" i="20"/>
  <c r="AD30" i="20"/>
  <c r="AF30" i="20" s="1"/>
  <c r="AE30" i="20"/>
  <c r="AC31" i="20"/>
  <c r="V32" i="20"/>
  <c r="X32" i="20" s="1"/>
  <c r="W32" i="20"/>
  <c r="R33" i="20"/>
  <c r="T33" i="20" s="1"/>
  <c r="S33" i="20"/>
  <c r="AK29" i="19"/>
  <c r="AM28" i="19"/>
  <c r="AL28" i="19"/>
  <c r="AN28" i="19" s="1"/>
  <c r="AO28" i="19"/>
  <c r="AQ27" i="19"/>
  <c r="AP27" i="19"/>
  <c r="AR27" i="19" s="1"/>
  <c r="R33" i="19"/>
  <c r="T33" i="19" s="1"/>
  <c r="S33" i="19"/>
  <c r="AD30" i="19"/>
  <c r="AF30" i="19" s="1"/>
  <c r="AE30" i="19"/>
  <c r="AC31" i="19"/>
  <c r="V32" i="19"/>
  <c r="X32" i="19" s="1"/>
  <c r="W32" i="19"/>
  <c r="AI29" i="19"/>
  <c r="AH29" i="19"/>
  <c r="AJ29" i="19" s="1"/>
  <c r="AG30" i="19"/>
  <c r="AS28" i="19"/>
  <c r="AU27" i="19"/>
  <c r="AT27" i="19"/>
  <c r="AV27" i="19" s="1"/>
  <c r="Z31" i="19"/>
  <c r="AB31" i="19" s="1"/>
  <c r="AA31" i="19"/>
  <c r="Y32" i="19"/>
  <c r="AI29" i="18"/>
  <c r="AH29" i="18"/>
  <c r="AJ29" i="18" s="1"/>
  <c r="AG30" i="18"/>
  <c r="AK29" i="18"/>
  <c r="AM28" i="18"/>
  <c r="AL28" i="18"/>
  <c r="AN28" i="18" s="1"/>
  <c r="R33" i="18"/>
  <c r="T33" i="18" s="1"/>
  <c r="S33" i="18"/>
  <c r="Z31" i="18"/>
  <c r="AB31" i="18" s="1"/>
  <c r="AA31" i="18"/>
  <c r="Y32" i="18"/>
  <c r="AS28" i="18"/>
  <c r="AU27" i="18"/>
  <c r="AT27" i="18"/>
  <c r="AV27" i="18" s="1"/>
  <c r="AO28" i="18"/>
  <c r="AQ27" i="18"/>
  <c r="AP27" i="18"/>
  <c r="AR27" i="18" s="1"/>
  <c r="AD30" i="18"/>
  <c r="AF30" i="18" s="1"/>
  <c r="AE30" i="18"/>
  <c r="AC31" i="18"/>
  <c r="V32" i="18"/>
  <c r="X32" i="18" s="1"/>
  <c r="W32" i="18"/>
  <c r="AD31" i="20" l="1"/>
  <c r="AF31" i="20" s="1"/>
  <c r="AE31" i="20"/>
  <c r="AC32" i="20"/>
  <c r="AO29" i="20"/>
  <c r="AQ28" i="20"/>
  <c r="AP28" i="20"/>
  <c r="AR28" i="20" s="1"/>
  <c r="AM29" i="20"/>
  <c r="AK30" i="20"/>
  <c r="AL29" i="20"/>
  <c r="AN29" i="20" s="1"/>
  <c r="Z32" i="20"/>
  <c r="AB32" i="20" s="1"/>
  <c r="AA32" i="20"/>
  <c r="Y33" i="20"/>
  <c r="AS29" i="20"/>
  <c r="AU28" i="20"/>
  <c r="AT28" i="20"/>
  <c r="AV28" i="20" s="1"/>
  <c r="AH30" i="20"/>
  <c r="AJ30" i="20" s="1"/>
  <c r="AI30" i="20"/>
  <c r="AG31" i="20"/>
  <c r="AS29" i="19"/>
  <c r="AU28" i="19"/>
  <c r="AT28" i="19"/>
  <c r="AV28" i="19" s="1"/>
  <c r="AO29" i="19"/>
  <c r="AQ28" i="19"/>
  <c r="AP28" i="19"/>
  <c r="AR28" i="19" s="1"/>
  <c r="Z32" i="19"/>
  <c r="AB32" i="19" s="1"/>
  <c r="AA32" i="19"/>
  <c r="Y33" i="19"/>
  <c r="AH30" i="19"/>
  <c r="AJ30" i="19" s="1"/>
  <c r="AI30" i="19"/>
  <c r="AG31" i="19"/>
  <c r="AD31" i="19"/>
  <c r="AF31" i="19" s="1"/>
  <c r="AE31" i="19"/>
  <c r="AC32" i="19"/>
  <c r="AM29" i="19"/>
  <c r="AK30" i="19"/>
  <c r="AL29" i="19"/>
  <c r="AN29" i="19" s="1"/>
  <c r="AD31" i="18"/>
  <c r="AF31" i="18" s="1"/>
  <c r="AE31" i="18"/>
  <c r="AC32" i="18"/>
  <c r="AS29" i="18"/>
  <c r="AU28" i="18"/>
  <c r="AT28" i="18"/>
  <c r="AV28" i="18" s="1"/>
  <c r="AM29" i="18"/>
  <c r="AK30" i="18"/>
  <c r="AL29" i="18"/>
  <c r="AN29" i="18" s="1"/>
  <c r="AO29" i="18"/>
  <c r="AQ28" i="18"/>
  <c r="AP28" i="18"/>
  <c r="AR28" i="18" s="1"/>
  <c r="Z32" i="18"/>
  <c r="AB32" i="18" s="1"/>
  <c r="AA32" i="18"/>
  <c r="Y33" i="18"/>
  <c r="AH30" i="18"/>
  <c r="AJ30" i="18" s="1"/>
  <c r="AI30" i="18"/>
  <c r="AG31" i="18"/>
  <c r="AH31" i="20" l="1"/>
  <c r="AJ31" i="20" s="1"/>
  <c r="AI31" i="20"/>
  <c r="AG32" i="20"/>
  <c r="Z33" i="20"/>
  <c r="AB33" i="20" s="1"/>
  <c r="AA33" i="20"/>
  <c r="AL30" i="20"/>
  <c r="AN30" i="20" s="1"/>
  <c r="AM30" i="20"/>
  <c r="AK31" i="20"/>
  <c r="AQ29" i="20"/>
  <c r="AP29" i="20"/>
  <c r="AR29" i="20" s="1"/>
  <c r="AO30" i="20"/>
  <c r="AU29" i="20"/>
  <c r="AS30" i="20"/>
  <c r="AT29" i="20"/>
  <c r="AV29" i="20" s="1"/>
  <c r="AD32" i="20"/>
  <c r="AF32" i="20" s="1"/>
  <c r="AE32" i="20"/>
  <c r="AC33" i="20"/>
  <c r="AH31" i="19"/>
  <c r="AJ31" i="19" s="1"/>
  <c r="AI31" i="19"/>
  <c r="AG32" i="19"/>
  <c r="AQ29" i="19"/>
  <c r="AP29" i="19"/>
  <c r="AR29" i="19" s="1"/>
  <c r="AO30" i="19"/>
  <c r="AL30" i="19"/>
  <c r="AN30" i="19" s="1"/>
  <c r="AM30" i="19"/>
  <c r="AK31" i="19"/>
  <c r="AD32" i="19"/>
  <c r="AF32" i="19" s="1"/>
  <c r="AE32" i="19"/>
  <c r="AC33" i="19"/>
  <c r="Z33" i="19"/>
  <c r="AB33" i="19" s="1"/>
  <c r="AA33" i="19"/>
  <c r="AU29" i="19"/>
  <c r="AS30" i="19"/>
  <c r="AT29" i="19"/>
  <c r="AV29" i="19" s="1"/>
  <c r="Z33" i="18"/>
  <c r="AB33" i="18" s="1"/>
  <c r="AA33" i="18"/>
  <c r="AH31" i="18"/>
  <c r="AJ31" i="18" s="1"/>
  <c r="AI31" i="18"/>
  <c r="AG32" i="18"/>
  <c r="AQ29" i="18"/>
  <c r="AP29" i="18"/>
  <c r="AR29" i="18" s="1"/>
  <c r="AO30" i="18"/>
  <c r="AL30" i="18"/>
  <c r="AN30" i="18" s="1"/>
  <c r="AM30" i="18"/>
  <c r="AK31" i="18"/>
  <c r="AU29" i="18"/>
  <c r="AS30" i="18"/>
  <c r="AT29" i="18"/>
  <c r="AV29" i="18" s="1"/>
  <c r="AD32" i="18"/>
  <c r="AF32" i="18" s="1"/>
  <c r="AE32" i="18"/>
  <c r="AC33" i="18"/>
  <c r="AL31" i="20" l="1"/>
  <c r="AN31" i="20" s="1"/>
  <c r="AM31" i="20"/>
  <c r="AK32" i="20"/>
  <c r="AD33" i="20"/>
  <c r="AF33" i="20" s="1"/>
  <c r="AE33" i="20"/>
  <c r="AT30" i="20"/>
  <c r="AV30" i="20" s="1"/>
  <c r="AU30" i="20"/>
  <c r="AS31" i="20"/>
  <c r="AP30" i="20"/>
  <c r="AR30" i="20" s="1"/>
  <c r="AQ30" i="20"/>
  <c r="AO31" i="20"/>
  <c r="AH32" i="20"/>
  <c r="AJ32" i="20" s="1"/>
  <c r="AI32" i="20"/>
  <c r="AT30" i="19"/>
  <c r="AV30" i="19" s="1"/>
  <c r="AU30" i="19"/>
  <c r="AS31" i="19"/>
  <c r="AD33" i="19"/>
  <c r="AF33" i="19" s="1"/>
  <c r="AE33" i="19"/>
  <c r="AP30" i="19"/>
  <c r="AR30" i="19" s="1"/>
  <c r="AQ30" i="19"/>
  <c r="AO31" i="19"/>
  <c r="AL31" i="19"/>
  <c r="AN31" i="19" s="1"/>
  <c r="AM31" i="19"/>
  <c r="AK32" i="19"/>
  <c r="AH32" i="19"/>
  <c r="AJ32" i="19" s="1"/>
  <c r="AI32" i="19"/>
  <c r="AP30" i="18"/>
  <c r="AR30" i="18" s="1"/>
  <c r="AQ30" i="18"/>
  <c r="AO31" i="18"/>
  <c r="AD33" i="18"/>
  <c r="AF33" i="18" s="1"/>
  <c r="AE33" i="18"/>
  <c r="AT30" i="18"/>
  <c r="AV30" i="18" s="1"/>
  <c r="AU30" i="18"/>
  <c r="AS31" i="18"/>
  <c r="AL31" i="18"/>
  <c r="AN31" i="18" s="1"/>
  <c r="AM31" i="18"/>
  <c r="AK32" i="18"/>
  <c r="AH32" i="18"/>
  <c r="AJ32" i="18" s="1"/>
  <c r="AI32" i="18"/>
  <c r="AP31" i="20" l="1"/>
  <c r="AR31" i="20" s="1"/>
  <c r="AQ31" i="20"/>
  <c r="AO32" i="20"/>
  <c r="AT31" i="20"/>
  <c r="AV31" i="20" s="1"/>
  <c r="AU31" i="20"/>
  <c r="AS32" i="20"/>
  <c r="AL32" i="20"/>
  <c r="AN32" i="20" s="1"/>
  <c r="AM32" i="20"/>
  <c r="AK33" i="20"/>
  <c r="AP31" i="19"/>
  <c r="AR31" i="19" s="1"/>
  <c r="AQ31" i="19"/>
  <c r="AO32" i="19"/>
  <c r="AL32" i="19"/>
  <c r="AN32" i="19" s="1"/>
  <c r="AM32" i="19"/>
  <c r="AK33" i="19"/>
  <c r="AT31" i="19"/>
  <c r="AV31" i="19" s="1"/>
  <c r="AU31" i="19"/>
  <c r="AS32" i="19"/>
  <c r="AT31" i="18"/>
  <c r="AV31" i="18" s="1"/>
  <c r="AU31" i="18"/>
  <c r="AS32" i="18"/>
  <c r="AL32" i="18"/>
  <c r="AN32" i="18" s="1"/>
  <c r="AM32" i="18"/>
  <c r="AK33" i="18"/>
  <c r="AP31" i="18"/>
  <c r="AR31" i="18" s="1"/>
  <c r="AQ31" i="18"/>
  <c r="AO32" i="18"/>
  <c r="AT32" i="20" l="1"/>
  <c r="AV32" i="20" s="1"/>
  <c r="AU32" i="20"/>
  <c r="AS33" i="20"/>
  <c r="AL33" i="20"/>
  <c r="AN33" i="20" s="1"/>
  <c r="AM33" i="20"/>
  <c r="AP32" i="20"/>
  <c r="AR32" i="20" s="1"/>
  <c r="AQ32" i="20"/>
  <c r="AL33" i="19"/>
  <c r="AN33" i="19" s="1"/>
  <c r="AM33" i="19"/>
  <c r="AT32" i="19"/>
  <c r="AV32" i="19" s="1"/>
  <c r="AU32" i="19"/>
  <c r="AS33" i="19"/>
  <c r="AP32" i="19"/>
  <c r="AR32" i="19" s="1"/>
  <c r="AQ32" i="19"/>
  <c r="AL33" i="18"/>
  <c r="AN33" i="18" s="1"/>
  <c r="AM33" i="18"/>
  <c r="AP32" i="18"/>
  <c r="AR32" i="18" s="1"/>
  <c r="AQ32" i="18"/>
  <c r="AT32" i="18"/>
  <c r="AV32" i="18" s="1"/>
  <c r="AU32" i="18"/>
  <c r="AS33" i="18"/>
  <c r="AT33" i="20" l="1"/>
  <c r="AV33" i="20" s="1"/>
  <c r="AU33" i="20"/>
  <c r="AT33" i="19"/>
  <c r="AV33" i="19" s="1"/>
  <c r="AU33" i="19"/>
  <c r="AT33" i="18"/>
  <c r="AV33" i="18" s="1"/>
  <c r="AU33" i="18"/>
</calcChain>
</file>

<file path=xl/sharedStrings.xml><?xml version="1.0" encoding="utf-8"?>
<sst xmlns="http://schemas.openxmlformats.org/spreadsheetml/2006/main" count="357" uniqueCount="71">
  <si>
    <t>Kalender 2017</t>
  </si>
  <si>
    <t xml:space="preserve">© SMLAN SoftwareTraining, 2016 </t>
  </si>
  <si>
    <t>Kalender 2018</t>
  </si>
  <si>
    <t>Kalender 2019</t>
  </si>
  <si>
    <t>Kalender 2020</t>
  </si>
  <si>
    <t>Hier stehen alle Feiertage für das Jahr 2017 und 2018. Sie können weitere Feiertage hinzufügen, die Ihnen wichtig sind. Wir haben uns auf die bundesweiten Feiertage konzentriert. Die Reihenfolge der Termine ist egal. Mehrere Termine zu einem Datum müssen in einer einzigen Zeile geschrieben werden (Das Datum in Spalte A und der order die Termine in Spalte B).</t>
  </si>
  <si>
    <t>Neujahr</t>
  </si>
  <si>
    <t>Karfreitag</t>
  </si>
  <si>
    <t>Ostersonntag</t>
  </si>
  <si>
    <t>Ostermontag</t>
  </si>
  <si>
    <t>Tag der Arbeit</t>
  </si>
  <si>
    <t>Christi Himmelfahrt</t>
  </si>
  <si>
    <t>Pfingstsonntag</t>
  </si>
  <si>
    <t>Pfingstmontag</t>
  </si>
  <si>
    <t>Tag der Dt. Einheit</t>
  </si>
  <si>
    <t>Reformationstag</t>
  </si>
  <si>
    <t>1. Weihnachtsfeiertag</t>
  </si>
  <si>
    <t>2. Weihnachtsfeiertag</t>
  </si>
  <si>
    <t>Für 2019 und 2020 müssen Sie selbst die Feiertage eintragen.</t>
  </si>
  <si>
    <t>Heilige 3 Könige</t>
  </si>
  <si>
    <t>Weiterbildungen planen</t>
  </si>
  <si>
    <t>Valentinstag</t>
  </si>
  <si>
    <t>Weiberfastnacht</t>
  </si>
  <si>
    <t xml:space="preserve">Fastnachtssamstag </t>
  </si>
  <si>
    <t>Fastnachtssonntag</t>
  </si>
  <si>
    <t>Rosenmontag</t>
  </si>
  <si>
    <t>Fastnacht</t>
  </si>
  <si>
    <t>Aschermittwoch</t>
  </si>
  <si>
    <t xml:space="preserve">Palmsonntag </t>
  </si>
  <si>
    <t xml:space="preserve">Gründonnerstag </t>
  </si>
  <si>
    <t xml:space="preserve">Karsamstag </t>
  </si>
  <si>
    <t xml:space="preserve">Walpurgisnacht </t>
  </si>
  <si>
    <t>Muttertag</t>
  </si>
  <si>
    <t>Halloween</t>
  </si>
  <si>
    <t xml:space="preserve">Allerseelen </t>
  </si>
  <si>
    <t xml:space="preserve">Martinstag </t>
  </si>
  <si>
    <t xml:space="preserve">Volkstrauertag </t>
  </si>
  <si>
    <t xml:space="preserve">Totensonntag </t>
  </si>
  <si>
    <t xml:space="preserve">1. Advent </t>
  </si>
  <si>
    <t xml:space="preserve">2. Advent </t>
  </si>
  <si>
    <t xml:space="preserve">3. Advent </t>
  </si>
  <si>
    <t xml:space="preserve">4. Advent </t>
  </si>
  <si>
    <t>Nikolaus</t>
  </si>
  <si>
    <t>Silvester</t>
  </si>
  <si>
    <t>Hier können Sie Ihren Urlaub eintragen. Sie müssen die einzelnen Tage angeben. Der Urlaub wird im Jahreskalender bei dem Wochentag als hellgrüner Hintergrund markiert. Soll kein Urlaub angezeigt werden, so löschen Sie einfach die Datumsangaben oder verschieben alles um eine Spalte nach rechts (so dass die Spalte A leer ist).</t>
  </si>
  <si>
    <t>Weihnachtsurlaub</t>
  </si>
  <si>
    <t>Sommerurlaub</t>
  </si>
  <si>
    <t>Winterurlaub</t>
  </si>
  <si>
    <t>Hier sind die Berliner Ferien für 2017 und 2018 eingetragen. Es müssen die einzelnen Tage angegeben werden. Die Ferien werden im Jahreskalender bei dem Monatstag (1-31) als dunkelgrüner Hintergrund markiert. Sollen die Ferien nicht angezeigt werden, so löschen Sie einfach die Datumsangaben oder verschieben alles um eine Spalte nach rechts (so dass die Spalte A keine Einträge enthält).</t>
  </si>
  <si>
    <t>Weihnachtsferien</t>
  </si>
  <si>
    <t>Winterferien</t>
  </si>
  <si>
    <t>Osterferien</t>
  </si>
  <si>
    <t>Schulfrei</t>
  </si>
  <si>
    <t>Pfingstferien</t>
  </si>
  <si>
    <t>Sommerferien</t>
  </si>
  <si>
    <t>Herbstferien</t>
  </si>
  <si>
    <t>Für 2019 und 2020 tragen Sie bitte selbst die Ferien ein.</t>
  </si>
  <si>
    <t>Hier können Sie besondere Termine eintragen. Diese werden im Kalender in der jeweiligen letzten Spalte des Monats rot markiert.</t>
  </si>
  <si>
    <t>Termin im Februar</t>
  </si>
  <si>
    <t>Termin im April</t>
  </si>
  <si>
    <t>Termin im Juni</t>
  </si>
  <si>
    <t>Termin im August</t>
  </si>
  <si>
    <t>Termin im Oktober</t>
  </si>
  <si>
    <t>Termin im Dezember</t>
  </si>
  <si>
    <t>In dieser Excel-Arbeitsmappe finden Sie einen Jahreskalender für 2017, 2018, 2019 und 2020. Dieser Kalender zeigt Ihnen Feiertage, besondere Tage, Ihre Urlaubstage, die Ferien und besondere Termine an. Der Jahreskalender ist von uns schon so vorbereitet, dass ein Jahr auf zwei Din-A4-Seiten gedruckt werden kann, die wir hier noch einmal aufführen:
Änderungen führen Sie in den Arbeitsblättern Feiertage, BesondereTage, Urlaub, Ferien und Termine durch. Dort finden Sie weitere Erklärungen.</t>
  </si>
  <si>
    <t>Feiertage</t>
  </si>
  <si>
    <t>BesondereTage</t>
  </si>
  <si>
    <t>Urlaub</t>
  </si>
  <si>
    <t>Ferien</t>
  </si>
  <si>
    <t>Termine</t>
  </si>
  <si>
    <t>Hier stehen die besonderen Tage für die Kalenderjahre in dieser Excel-Arbeitsmappe. Hier können Sie beispielsweise Geburtstage eintragen. Die Reihenfolge der Termine ist egal. Mehrere Termine zu einem Datum müssen in einer Zeile geschrieben werden (Ax und Bx). D.h. pro Datum wird nur ein Termin angezeigt. Der Name des besonderen Tages steht innerhalb des jeweiligen Tages und wird mit den Feiertagen kombiniert. Sofern kein Feiertag an diesem Tag ist, wird der besondere Tag hellgrau markiert.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</si>
</sst>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
    <numFmt numFmtId="165" formatCode="ddd"/>
    <numFmt numFmtId="166" formatCode="mmmm"/>
    <numFmt numFmtId="167" formatCode="dd/mm/yy;@"/>
  </numFmts>
  <fonts count="9" x14ac:knownFonts="1">
    <font>
      <sz val="11"/>
      <color theme="1"/>
      <name val="Calibri"/>
      <family val="2"/>
      <scheme val="minor"/>
    </font>
    <font>
      <sz val="11"/>
      <color theme="3"/>
      <name val="Calibri"/>
      <family val="2"/>
      <scheme val="minor"/>
    </font>
    <font>
      <sz val="9"/>
      <color theme="1"/>
      <name val="Calibri"/>
      <family val="2"/>
      <scheme val="minor"/>
    </font>
    <font>
      <sz val="9"/>
      <color theme="3"/>
      <name val="Calibri"/>
      <family val="2"/>
      <scheme val="minor"/>
    </font>
    <font>
      <sz val="20"/>
      <color theme="3"/>
      <name val="Tahoma"/>
      <family val="2"/>
    </font>
    <font>
      <sz val="7"/>
      <color theme="3"/>
      <name val="Calibri"/>
      <family val="2"/>
      <scheme val="minor"/>
    </font>
    <font>
      <sz val="11"/>
      <name val="Calibri"/>
      <family val="2"/>
      <scheme val="minor"/>
    </font>
    <font>
      <sz val="11"/>
      <color rgb="FFFFFFFF"/>
      <name val="Calibri"/>
      <family val="2"/>
      <scheme val="minor"/>
    </font>
    <font>
      <sz val="10"/>
      <color theme="1"/>
      <name val="Tahoma"/>
      <family val="2"/>
    </font>
  </fonts>
  <fills count="7">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9">
    <border>
      <left/>
      <right/>
      <top/>
      <bottom/>
      <diagonal/>
    </border>
    <border>
      <left style="thin">
        <color theme="3" tint="9.9948118533890809E-2"/>
      </left>
      <right/>
      <top style="thin">
        <color theme="3" tint="9.9948118533890809E-2"/>
      </top>
      <bottom style="thin">
        <color theme="3" tint="9.9948118533890809E-2"/>
      </bottom>
      <diagonal/>
    </border>
    <border>
      <left/>
      <right/>
      <top style="thin">
        <color theme="3" tint="9.9948118533890809E-2"/>
      </top>
      <bottom style="thin">
        <color theme="3" tint="9.9948118533890809E-2"/>
      </bottom>
      <diagonal/>
    </border>
    <border>
      <left/>
      <right style="thin">
        <color theme="3" tint="9.9948118533890809E-2"/>
      </right>
      <top style="thin">
        <color theme="3" tint="9.9948118533890809E-2"/>
      </top>
      <bottom style="thin">
        <color theme="3" tint="9.9948118533890809E-2"/>
      </bottom>
      <diagonal/>
    </border>
    <border>
      <left/>
      <right/>
      <top style="thin">
        <color theme="3" tint="9.9948118533890809E-2"/>
      </top>
      <bottom/>
      <diagonal/>
    </border>
    <border>
      <left style="thin">
        <color theme="3" tint="9.9948118533890809E-2"/>
      </left>
      <right/>
      <top style="thin">
        <color theme="3" tint="9.9917600024414813E-2"/>
      </top>
      <bottom style="thin">
        <color theme="3" tint="9.9948118533890809E-2"/>
      </bottom>
      <diagonal/>
    </border>
    <border>
      <left/>
      <right/>
      <top style="thin">
        <color theme="3" tint="9.9917600024414813E-2"/>
      </top>
      <bottom style="thin">
        <color theme="3" tint="9.9948118533890809E-2"/>
      </bottom>
      <diagonal/>
    </border>
    <border>
      <left/>
      <right style="thin">
        <color theme="3" tint="9.9948118533890809E-2"/>
      </right>
      <top style="thin">
        <color theme="3" tint="9.9917600024414813E-2"/>
      </top>
      <bottom style="thin">
        <color theme="3" tint="9.9948118533890809E-2"/>
      </bottom>
      <diagonal/>
    </border>
    <border>
      <left/>
      <right/>
      <top/>
      <bottom style="thin">
        <color theme="3" tint="9.9917600024414813E-2"/>
      </bottom>
      <diagonal/>
    </border>
  </borders>
  <cellStyleXfs count="1">
    <xf numFmtId="0" fontId="0" fillId="0" borderId="0"/>
  </cellStyleXfs>
  <cellXfs count="30">
    <xf numFmtId="0" fontId="0" fillId="0" borderId="0" xfId="0"/>
    <xf numFmtId="0" fontId="1" fillId="0" borderId="0" xfId="0" applyFont="1"/>
    <xf numFmtId="14" fontId="1" fillId="0" borderId="0" xfId="0" applyNumberFormat="1" applyFont="1"/>
    <xf numFmtId="167" fontId="1" fillId="0" borderId="0" xfId="0" applyNumberFormat="1" applyFont="1"/>
    <xf numFmtId="0" fontId="0" fillId="0" borderId="0" xfId="0" applyFont="1" applyAlignment="1">
      <alignment wrapText="1"/>
    </xf>
    <xf numFmtId="0" fontId="0" fillId="0" borderId="0" xfId="0" applyAlignment="1" applyProtection="1">
      <alignment vertical="top"/>
    </xf>
    <xf numFmtId="164" fontId="3" fillId="0" borderId="1" xfId="0" applyNumberFormat="1" applyFont="1" applyBorder="1" applyAlignment="1" applyProtection="1">
      <alignment horizontal="center" vertical="center"/>
    </xf>
    <xf numFmtId="165" fontId="3" fillId="0" borderId="2" xfId="0" applyNumberFormat="1" applyFont="1" applyBorder="1" applyAlignment="1" applyProtection="1">
      <alignment horizontal="left" vertical="center"/>
    </xf>
    <xf numFmtId="0" fontId="5" fillId="0" borderId="3" xfId="0" applyFont="1" applyBorder="1" applyAlignment="1" applyProtection="1">
      <alignment horizontal="right" vertical="center"/>
    </xf>
    <xf numFmtId="0" fontId="3" fillId="0" borderId="0" xfId="0" applyFont="1" applyAlignment="1" applyProtection="1">
      <alignment horizontal="right" vertical="top"/>
    </xf>
    <xf numFmtId="0" fontId="0" fillId="0" borderId="0" xfId="0" applyAlignment="1" applyProtection="1">
      <alignment vertical="top" wrapText="1"/>
    </xf>
    <xf numFmtId="0" fontId="6" fillId="0" borderId="0" xfId="0" applyFont="1"/>
    <xf numFmtId="0" fontId="6" fillId="0" borderId="0" xfId="0" applyFont="1" applyAlignment="1">
      <alignment wrapText="1"/>
    </xf>
    <xf numFmtId="14" fontId="6" fillId="0" borderId="0" xfId="0" applyNumberFormat="1" applyFont="1"/>
    <xf numFmtId="167" fontId="1" fillId="0" borderId="0" xfId="0" applyNumberFormat="1" applyFont="1" applyFill="1"/>
    <xf numFmtId="0" fontId="1" fillId="0" borderId="0" xfId="0" applyFont="1" applyFill="1"/>
    <xf numFmtId="0" fontId="2" fillId="0" borderId="2" xfId="0" applyFont="1" applyBorder="1" applyAlignment="1" applyProtection="1">
      <alignment vertical="center" shrinkToFit="1"/>
    </xf>
    <xf numFmtId="0" fontId="0" fillId="0" borderId="0" xfId="0" applyAlignment="1">
      <alignment wrapText="1"/>
    </xf>
    <xf numFmtId="0" fontId="7" fillId="2" borderId="0" xfId="0" applyFont="1" applyFill="1" applyAlignment="1">
      <alignment wrapText="1"/>
    </xf>
    <xf numFmtId="0" fontId="7" fillId="6" borderId="0" xfId="0" applyFont="1" applyFill="1" applyAlignment="1">
      <alignment wrapText="1"/>
    </xf>
    <xf numFmtId="0" fontId="7" fillId="3" borderId="0" xfId="0" applyFont="1" applyFill="1" applyAlignment="1">
      <alignment wrapText="1"/>
    </xf>
    <xf numFmtId="0" fontId="7" fillId="4" borderId="0" xfId="0" applyFont="1" applyFill="1" applyAlignment="1">
      <alignment wrapText="1"/>
    </xf>
    <xf numFmtId="0" fontId="7" fillId="5" borderId="0" xfId="0" applyFont="1" applyFill="1" applyAlignment="1">
      <alignment wrapText="1"/>
    </xf>
    <xf numFmtId="0" fontId="0" fillId="0" borderId="4" xfId="0" applyBorder="1" applyAlignment="1" applyProtection="1">
      <alignment horizontal="left" vertical="center"/>
    </xf>
    <xf numFmtId="14" fontId="4" fillId="0" borderId="8" xfId="0" applyNumberFormat="1" applyFont="1" applyBorder="1" applyAlignment="1" applyProtection="1">
      <alignment horizontal="left" vertical="center"/>
    </xf>
    <xf numFmtId="0" fontId="8" fillId="0" borderId="8" xfId="0" applyFont="1" applyBorder="1" applyAlignment="1" applyProtection="1">
      <alignment horizontal="right" vertical="center"/>
    </xf>
    <xf numFmtId="0" fontId="4" fillId="0" borderId="8" xfId="0" applyFont="1" applyBorder="1" applyAlignment="1" applyProtection="1">
      <alignment horizontal="left" vertical="center"/>
    </xf>
    <xf numFmtId="166" fontId="3" fillId="0" borderId="5" xfId="0" applyNumberFormat="1" applyFont="1" applyBorder="1" applyAlignment="1" applyProtection="1">
      <alignment horizontal="center" vertical="center"/>
    </xf>
    <xf numFmtId="166" fontId="3" fillId="0" borderId="6" xfId="0" applyNumberFormat="1" applyFont="1" applyBorder="1" applyAlignment="1" applyProtection="1">
      <alignment horizontal="center" vertical="center"/>
    </xf>
    <xf numFmtId="166" fontId="3" fillId="0" borderId="7" xfId="0" applyNumberFormat="1" applyFont="1" applyBorder="1" applyAlignment="1" applyProtection="1">
      <alignment horizontal="center" vertical="center"/>
    </xf>
  </cellXfs>
  <cellStyles count="1">
    <cellStyle name="Standard" xfId="0" builtinId="0"/>
  </cellStyles>
  <dxfs count="912">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0"/>
        </patternFill>
      </fill>
    </dxf>
    <dxf>
      <font>
        <color theme="3"/>
      </font>
      <fill>
        <patternFill>
          <bgColor theme="3" tint="0.749961851863155"/>
        </patternFill>
      </fill>
    </dxf>
    <dxf>
      <font>
        <color rgb="FFFFFFFF"/>
      </font>
      <fill>
        <patternFill>
          <bgColor theme="5"/>
        </patternFill>
      </fill>
    </dxf>
    <dxf>
      <font>
        <color rgb="FFFFFFFF"/>
      </font>
      <fill>
        <patternFill>
          <bgColor theme="7"/>
        </patternFill>
      </fill>
    </dxf>
    <dxf>
      <font>
        <b/>
        <i val="0"/>
        <color rgb="FFFFFFFF"/>
      </font>
      <fill>
        <patternFill>
          <bgColor theme="9"/>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
      <font>
        <color auto="1"/>
      </font>
      <fill>
        <patternFill>
          <bgColor theme="1" tint="0.59996337778862885"/>
        </patternFill>
      </fill>
    </dxf>
    <dxf>
      <font>
        <color rgb="FFFFFFFF"/>
      </font>
      <fill>
        <patternFill>
          <bgColor theme="1"/>
        </patternFill>
      </fill>
    </dxf>
    <dxf>
      <fill>
        <patternFill>
          <bgColor theme="1" tint="0.59996337778862885"/>
        </patternFill>
      </fill>
    </dxf>
    <dxf>
      <font>
        <color rgb="FFFFFFFF"/>
      </font>
      <fill>
        <patternFill>
          <bgColor theme="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Corporate">
      <a:dk1>
        <a:srgbClr val="D56D12"/>
      </a:dk1>
      <a:lt1>
        <a:srgbClr val="076C84"/>
      </a:lt1>
      <a:dk2>
        <a:srgbClr val="222222"/>
      </a:dk2>
      <a:lt2>
        <a:srgbClr val="2774B3"/>
      </a:lt2>
      <a:accent1>
        <a:srgbClr val="078EAD"/>
      </a:accent1>
      <a:accent2>
        <a:srgbClr val="1F7246"/>
      </a:accent2>
      <a:accent3>
        <a:srgbClr val="5A626E"/>
      </a:accent3>
      <a:accent4>
        <a:srgbClr val="A03638"/>
      </a:accent4>
      <a:accent5>
        <a:srgbClr val="E69300"/>
      </a:accent5>
      <a:accent6>
        <a:srgbClr val="89A32C"/>
      </a:accent6>
      <a:hlink>
        <a:srgbClr val="1E3896"/>
      </a:hlink>
      <a:folHlink>
        <a:srgbClr val="672079"/>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7"/>
  <sheetViews>
    <sheetView topLeftCell="A19" zoomScaleNormal="100" zoomScaleSheetLayoutView="100" workbookViewId="0">
      <selection activeCell="F32" sqref="F32"/>
    </sheetView>
  </sheetViews>
  <sheetFormatPr baseColWidth="10" defaultColWidth="11.42578125" defaultRowHeight="15" x14ac:dyDescent="0.25"/>
  <cols>
    <col min="1" max="1" width="2.7109375" style="5" bestFit="1" customWidth="1"/>
    <col min="2" max="2" width="3.5703125" style="5" bestFit="1" customWidth="1"/>
    <col min="3" max="3" width="15.42578125" style="5" customWidth="1"/>
    <col min="4" max="4" width="1.7109375" style="9" bestFit="1" customWidth="1"/>
    <col min="5" max="5" width="2.7109375" style="5" bestFit="1" customWidth="1"/>
    <col min="6" max="6" width="3.5703125" style="5" bestFit="1" customWidth="1"/>
    <col min="7" max="7" width="15.42578125" style="5" customWidth="1"/>
    <col min="8" max="8" width="1.7109375" style="5" bestFit="1" customWidth="1"/>
    <col min="9" max="9" width="3" style="5" bestFit="1" customWidth="1"/>
    <col min="10" max="10" width="3.5703125" style="5" bestFit="1" customWidth="1"/>
    <col min="11" max="11" width="15.42578125" style="5" customWidth="1"/>
    <col min="12" max="12" width="2.140625" style="5" customWidth="1"/>
    <col min="13" max="13" width="2.7109375" style="5" bestFit="1" customWidth="1"/>
    <col min="14" max="14" width="3.5703125" style="5" bestFit="1" customWidth="1"/>
    <col min="15" max="15" width="15.42578125" style="5" customWidth="1"/>
    <col min="16" max="16" width="2.140625" style="5" customWidth="1"/>
    <col min="17" max="17" width="2.7109375" style="5" bestFit="1" customWidth="1"/>
    <col min="18" max="18" width="3.5703125" style="5" bestFit="1" customWidth="1"/>
    <col min="19" max="19" width="15.42578125" style="5" customWidth="1"/>
    <col min="20" max="20" width="2.140625" style="5" customWidth="1"/>
    <col min="21" max="21" width="2.7109375" style="5" bestFit="1" customWidth="1"/>
    <col min="22" max="22" width="3.42578125" style="5" bestFit="1" customWidth="1"/>
    <col min="23" max="23" width="15.42578125" style="5" customWidth="1"/>
    <col min="24" max="24" width="2.140625" style="5" customWidth="1"/>
    <col min="25" max="25" width="2.7109375" style="5" bestFit="1" customWidth="1"/>
    <col min="26" max="26" width="3.42578125" style="5" bestFit="1" customWidth="1"/>
    <col min="27" max="27" width="15.140625" style="5" customWidth="1"/>
    <col min="28" max="28" width="2.42578125" style="5" bestFit="1" customWidth="1"/>
    <col min="29" max="29" width="2.7109375" style="5" bestFit="1" customWidth="1"/>
    <col min="30" max="30" width="3.42578125" style="5" bestFit="1" customWidth="1"/>
    <col min="31" max="31" width="15.140625" style="5" customWidth="1"/>
    <col min="32" max="32" width="2.42578125" style="5" bestFit="1" customWidth="1"/>
    <col min="33" max="33" width="2.7109375" style="5" bestFit="1" customWidth="1"/>
    <col min="34" max="34" width="3.42578125" style="5" bestFit="1" customWidth="1"/>
    <col min="35" max="35" width="15.140625" style="5" customWidth="1"/>
    <col min="36" max="36" width="2.42578125" style="5" bestFit="1" customWidth="1"/>
    <col min="37" max="37" width="2.7109375" style="5" bestFit="1" customWidth="1"/>
    <col min="38" max="38" width="3.42578125" style="5" bestFit="1" customWidth="1"/>
    <col min="39" max="39" width="15.140625" style="5" customWidth="1"/>
    <col min="40" max="40" width="2.42578125" style="5" bestFit="1" customWidth="1"/>
    <col min="41" max="41" width="2.7109375" style="5" bestFit="1" customWidth="1"/>
    <col min="42" max="42" width="3.42578125" style="5" bestFit="1" customWidth="1"/>
    <col min="43" max="43" width="15.140625" style="5" customWidth="1"/>
    <col min="44" max="44" width="2.42578125" style="5" bestFit="1" customWidth="1"/>
    <col min="45" max="45" width="2.7109375" style="5" bestFit="1" customWidth="1"/>
    <col min="46" max="46" width="3.42578125" style="5" bestFit="1" customWidth="1"/>
    <col min="47" max="47" width="15.140625" style="5" customWidth="1"/>
    <col min="48" max="48" width="2.42578125" style="5" bestFit="1" customWidth="1"/>
    <col min="49" max="16384" width="11.42578125" style="5"/>
  </cols>
  <sheetData>
    <row r="1" spans="1:48" ht="27.75" customHeight="1" x14ac:dyDescent="0.25">
      <c r="A1" s="24" t="s">
        <v>0</v>
      </c>
      <c r="B1" s="24"/>
      <c r="C1" s="24"/>
      <c r="D1" s="24"/>
      <c r="E1" s="24"/>
      <c r="F1" s="24"/>
      <c r="G1" s="24"/>
      <c r="H1" s="24"/>
      <c r="I1" s="24"/>
      <c r="J1" s="24"/>
      <c r="K1" s="24"/>
      <c r="L1" s="24"/>
      <c r="M1" s="25" t="s">
        <v>1</v>
      </c>
      <c r="N1" s="25"/>
      <c r="O1" s="25"/>
      <c r="P1" s="25"/>
      <c r="Q1" s="25"/>
      <c r="R1" s="25"/>
      <c r="S1" s="25"/>
      <c r="T1" s="25"/>
      <c r="U1" s="25"/>
      <c r="V1" s="25"/>
      <c r="W1" s="25"/>
      <c r="X1" s="25"/>
      <c r="Y1" s="26" t="str">
        <f>A1</f>
        <v>Kalender 2017</v>
      </c>
      <c r="Z1" s="26"/>
      <c r="AA1" s="26"/>
      <c r="AB1" s="26"/>
      <c r="AC1" s="26"/>
      <c r="AD1" s="26"/>
      <c r="AE1" s="26"/>
      <c r="AF1" s="26"/>
      <c r="AG1" s="26"/>
      <c r="AH1" s="26"/>
      <c r="AI1" s="26"/>
      <c r="AJ1" s="26"/>
      <c r="AK1" s="25" t="str">
        <f>M1</f>
        <v xml:space="preserve">© SMLAN SoftwareTraining, 2016 </v>
      </c>
      <c r="AL1" s="25"/>
      <c r="AM1" s="25"/>
      <c r="AN1" s="25"/>
      <c r="AO1" s="25"/>
      <c r="AP1" s="25"/>
      <c r="AQ1" s="25"/>
      <c r="AR1" s="25"/>
      <c r="AS1" s="25"/>
      <c r="AT1" s="25"/>
      <c r="AU1" s="25"/>
      <c r="AV1" s="25"/>
    </row>
    <row r="2" spans="1:48" ht="15" customHeight="1" x14ac:dyDescent="0.25">
      <c r="A2" s="27">
        <v>42736</v>
      </c>
      <c r="B2" s="28"/>
      <c r="C2" s="28"/>
      <c r="D2" s="29"/>
      <c r="E2" s="27">
        <f>EDATE(A2,1)</f>
        <v>42767</v>
      </c>
      <c r="F2" s="28"/>
      <c r="G2" s="28"/>
      <c r="H2" s="29"/>
      <c r="I2" s="27">
        <f>EDATE(E2,1)</f>
        <v>42795</v>
      </c>
      <c r="J2" s="28"/>
      <c r="K2" s="28"/>
      <c r="L2" s="29"/>
      <c r="M2" s="27">
        <f>EDATE(I2,1)</f>
        <v>42826</v>
      </c>
      <c r="N2" s="28"/>
      <c r="O2" s="28"/>
      <c r="P2" s="29"/>
      <c r="Q2" s="27">
        <f>EDATE(M2,1)</f>
        <v>42856</v>
      </c>
      <c r="R2" s="28"/>
      <c r="S2" s="28"/>
      <c r="T2" s="29"/>
      <c r="U2" s="27">
        <f>EDATE(Q2,1)</f>
        <v>42887</v>
      </c>
      <c r="V2" s="28"/>
      <c r="W2" s="28"/>
      <c r="X2" s="29"/>
      <c r="Y2" s="27">
        <f>EDATE(U2,1)</f>
        <v>42917</v>
      </c>
      <c r="Z2" s="28"/>
      <c r="AA2" s="28"/>
      <c r="AB2" s="29"/>
      <c r="AC2" s="27">
        <f>EDATE(Y2,1)</f>
        <v>42948</v>
      </c>
      <c r="AD2" s="28"/>
      <c r="AE2" s="28"/>
      <c r="AF2" s="29"/>
      <c r="AG2" s="27">
        <f>EDATE(AC2,1)</f>
        <v>42979</v>
      </c>
      <c r="AH2" s="28"/>
      <c r="AI2" s="28"/>
      <c r="AJ2" s="29"/>
      <c r="AK2" s="27">
        <f>EDATE(AG2,1)</f>
        <v>43009</v>
      </c>
      <c r="AL2" s="28"/>
      <c r="AM2" s="28"/>
      <c r="AN2" s="29"/>
      <c r="AO2" s="27">
        <f>EDATE(AK2,1)</f>
        <v>43040</v>
      </c>
      <c r="AP2" s="28"/>
      <c r="AQ2" s="28"/>
      <c r="AR2" s="29"/>
      <c r="AS2" s="27">
        <f>EDATE(AO2,1)</f>
        <v>43070</v>
      </c>
      <c r="AT2" s="28"/>
      <c r="AU2" s="28"/>
      <c r="AV2" s="29"/>
    </row>
    <row r="3" spans="1:48" ht="17.100000000000001" customHeight="1" x14ac:dyDescent="0.25">
      <c r="A3" s="6">
        <f>A2</f>
        <v>42736</v>
      </c>
      <c r="B3" s="7">
        <f t="shared" ref="B3:B33" si="0">IF(A3&lt;&gt;"",WEEKDAY(A3),"")</f>
        <v>1</v>
      </c>
      <c r="C3" s="16" t="str">
        <f>IFERROR(LEFT(CONCATENATE(IFERROR(VLOOKUP(A3,Feiertage!$A:$B,2,0)&amp;CHAR(10),""),IFERROR(VLOOKUP(A3,BesondereTage!$A:$B,2,0)&amp;CHAR(10),"")),LEN(CONCATENATE(IFERROR(VLOOKUP(A3,Feiertage!$A:$B,2,0)&amp;CHAR(10),""),IFERROR(VLOOKUP(A3,BesondereTage!$A:$B,2,0)&amp;CHAR(10),"")))-1),"")</f>
        <v>Neujahr</v>
      </c>
      <c r="D3" s="8" t="str">
        <f>IF(B3=2,WEEKNUM(A3),"")</f>
        <v/>
      </c>
      <c r="E3" s="6">
        <f>E2</f>
        <v>42767</v>
      </c>
      <c r="F3" s="7">
        <f t="shared" ref="F3:F33" si="1">IF(E3&lt;&gt;"",WEEKDAY(E3),"")</f>
        <v>4</v>
      </c>
      <c r="G3" s="16" t="str">
        <f>IFERROR(LEFT(CONCATENATE(IFERROR(VLOOKUP(E3,Feiertage!$A:$B,2,0)&amp;CHAR(10),""),IFERROR(VLOOKUP(E3,BesondereTage!$A:$B,2,0)&amp;CHAR(10),"")),LEN(CONCATENATE(IFERROR(VLOOKUP(E3,Feiertage!$A:$B,2,0)&amp;CHAR(10),""),IFERROR(VLOOKUP(E3,BesondereTage!$A:$B,2,0)&amp;CHAR(10),"")))-1),"")</f>
        <v>Weiterbildungen planen</v>
      </c>
      <c r="H3" s="8" t="str">
        <f>IF(F3=2,WEEKNUM(E3),"")</f>
        <v/>
      </c>
      <c r="I3" s="6">
        <f>I2</f>
        <v>42795</v>
      </c>
      <c r="J3" s="7">
        <f t="shared" ref="J3:J33" si="2">IF(I3&lt;&gt;"",WEEKDAY(I3),"")</f>
        <v>4</v>
      </c>
      <c r="K3" s="16" t="str">
        <f>IFERROR(LEFT(CONCATENATE(IFERROR(VLOOKUP(I3,Feiertage!$A:$B,2,0)&amp;CHAR(10),""),IFERROR(VLOOKUP(I3,BesondereTage!$A:$B,2,0)&amp;CHAR(10),"")),LEN(CONCATENATE(IFERROR(VLOOKUP(I3,Feiertage!$A:$B,2,0)&amp;CHAR(10),""),IFERROR(VLOOKUP(I3,BesondereTage!$A:$B,2,0)&amp;CHAR(10),"")))-1),"")</f>
        <v>Aschermittwoch</v>
      </c>
      <c r="L3" s="8" t="str">
        <f>IF(J3=2,WEEKNUM(I3),"")</f>
        <v/>
      </c>
      <c r="M3" s="6">
        <f>M2</f>
        <v>42826</v>
      </c>
      <c r="N3" s="7">
        <f t="shared" ref="N3:N33" si="3">IF(M3&lt;&gt;"",WEEKDAY(M3),"")</f>
        <v>7</v>
      </c>
      <c r="O3" s="16" t="str">
        <f>IFERROR(LEFT(CONCATENATE(IFERROR(VLOOKUP(M3,Feiertage!$A:$B,2,0)&amp;CHAR(10),""),IFERROR(VLOOKUP(M3,BesondereTage!$A:$B,2,0)&amp;CHAR(10),"")),LEN(CONCATENATE(IFERROR(VLOOKUP(M3,Feiertage!$A:$B,2,0)&amp;CHAR(10),""),IFERROR(VLOOKUP(M3,BesondereTage!$A:$B,2,0)&amp;CHAR(10),"")))-1),"")</f>
        <v/>
      </c>
      <c r="P3" s="8" t="str">
        <f>IF(N3=2,WEEKNUM(M3),"")</f>
        <v/>
      </c>
      <c r="Q3" s="6">
        <f>Q2</f>
        <v>42856</v>
      </c>
      <c r="R3" s="7">
        <f t="shared" ref="R3:R33" si="4">IF(Q3&lt;&gt;"",WEEKDAY(Q3),"")</f>
        <v>2</v>
      </c>
      <c r="S3" s="16" t="str">
        <f>IFERROR(LEFT(CONCATENATE(IFERROR(VLOOKUP(Q3,Feiertage!$A:$B,2,0)&amp;CHAR(10),""),IFERROR(VLOOKUP(Q3,BesondereTage!$A:$B,2,0)&amp;CHAR(10),"")),LEN(CONCATENATE(IFERROR(VLOOKUP(Q3,Feiertage!$A:$B,2,0)&amp;CHAR(10),""),IFERROR(VLOOKUP(Q3,BesondereTage!$A:$B,2,0)&amp;CHAR(10),"")))-1),"")</f>
        <v>Tag der Arbeit</v>
      </c>
      <c r="T3" s="8">
        <f>IF(R3=2,WEEKNUM(Q3),"")</f>
        <v>18</v>
      </c>
      <c r="U3" s="6">
        <f>U2</f>
        <v>42887</v>
      </c>
      <c r="V3" s="7">
        <f t="shared" ref="V3:V33" si="5">IF(U3&lt;&gt;"",WEEKDAY(U3),"")</f>
        <v>5</v>
      </c>
      <c r="W3" s="16" t="str">
        <f>IFERROR(LEFT(CONCATENATE(IFERROR(VLOOKUP(U3,Feiertage!$A:$B,2,0)&amp;CHAR(10),""),IFERROR(VLOOKUP(U3,BesondereTage!$A:$B,2,0)&amp;CHAR(10),"")),LEN(CONCATENATE(IFERROR(VLOOKUP(U3,Feiertage!$A:$B,2,0)&amp;CHAR(10),""),IFERROR(VLOOKUP(U3,BesondereTage!$A:$B,2,0)&amp;CHAR(10),"")))-1),"")</f>
        <v/>
      </c>
      <c r="X3" s="8" t="str">
        <f>IF(V3=2,WEEKNUM(U3),"")</f>
        <v/>
      </c>
      <c r="Y3" s="6">
        <f>Y2</f>
        <v>42917</v>
      </c>
      <c r="Z3" s="7">
        <f t="shared" ref="Z3:Z33" si="6">IF(Y3&lt;&gt;"",WEEKDAY(Y3),"")</f>
        <v>7</v>
      </c>
      <c r="AA3" s="16" t="str">
        <f>IFERROR(LEFT(CONCATENATE(IFERROR(VLOOKUP(Y3,Feiertage!$A:$B,2,0)&amp;CHAR(10),""),IFERROR(VLOOKUP(Y3,BesondereTage!$A:$B,2,0)&amp;CHAR(10),"")),LEN(CONCATENATE(IFERROR(VLOOKUP(Y3,Feiertage!$A:$B,2,0)&amp;CHAR(10),""),IFERROR(VLOOKUP(Y3,BesondereTage!$A:$B,2,0)&amp;CHAR(10),"")))-1),"")</f>
        <v/>
      </c>
      <c r="AB3" s="8" t="str">
        <f>IF(Z3=2,WEEKNUM(Y3),"")</f>
        <v/>
      </c>
      <c r="AC3" s="6">
        <f>AC2</f>
        <v>42948</v>
      </c>
      <c r="AD3" s="7">
        <f t="shared" ref="AD3:AD33" si="7">IF(AC3&lt;&gt;"",WEEKDAY(AC3),"")</f>
        <v>3</v>
      </c>
      <c r="AE3" s="16" t="str">
        <f>IFERROR(LEFT(CONCATENATE(IFERROR(VLOOKUP(AC3,Feiertage!$A:$B,2,0)&amp;CHAR(10),""),IFERROR(VLOOKUP(AC3,BesondereTage!$A:$B,2,0)&amp;CHAR(10),"")),LEN(CONCATENATE(IFERROR(VLOOKUP(AC3,Feiertage!$A:$B,2,0)&amp;CHAR(10),""),IFERROR(VLOOKUP(AC3,BesondereTage!$A:$B,2,0)&amp;CHAR(10),"")))-1),"")</f>
        <v/>
      </c>
      <c r="AF3" s="8" t="str">
        <f>IF(AD3=2,WEEKNUM(AC3),"")</f>
        <v/>
      </c>
      <c r="AG3" s="6">
        <f>AG2</f>
        <v>42979</v>
      </c>
      <c r="AH3" s="7">
        <f t="shared" ref="AH3:AH33" si="8">IF(AG3&lt;&gt;"",WEEKDAY(AG3),"")</f>
        <v>6</v>
      </c>
      <c r="AI3" s="16" t="str">
        <f>IFERROR(LEFT(CONCATENATE(IFERROR(VLOOKUP(AG3,Feiertage!$A:$B,2,0)&amp;CHAR(10),""),IFERROR(VLOOKUP(AG3,BesondereTage!$A:$B,2,0)&amp;CHAR(10),"")),LEN(CONCATENATE(IFERROR(VLOOKUP(AG3,Feiertage!$A:$B,2,0)&amp;CHAR(10),""),IFERROR(VLOOKUP(AG3,BesondereTage!$A:$B,2,0)&amp;CHAR(10),"")))-1),"")</f>
        <v/>
      </c>
      <c r="AJ3" s="8" t="str">
        <f>IF(AH3=2,WEEKNUM(AG3),"")</f>
        <v/>
      </c>
      <c r="AK3" s="6">
        <f>AK2</f>
        <v>43009</v>
      </c>
      <c r="AL3" s="7">
        <f t="shared" ref="AL3:AL33" si="9">IF(AK3&lt;&gt;"",WEEKDAY(AK3),"")</f>
        <v>1</v>
      </c>
      <c r="AM3" s="16" t="str">
        <f>IFERROR(LEFT(CONCATENATE(IFERROR(VLOOKUP(AK3,Feiertage!$A:$B,2,0)&amp;CHAR(10),""),IFERROR(VLOOKUP(AK3,BesondereTage!$A:$B,2,0)&amp;CHAR(10),"")),LEN(CONCATENATE(IFERROR(VLOOKUP(AK3,Feiertage!$A:$B,2,0)&amp;CHAR(10),""),IFERROR(VLOOKUP(AK3,BesondereTage!$A:$B,2,0)&amp;CHAR(10),"")))-1),"")</f>
        <v/>
      </c>
      <c r="AN3" s="8" t="str">
        <f>IF(AL3=2,WEEKNUM(AK3),"")</f>
        <v/>
      </c>
      <c r="AO3" s="6">
        <f>AO2</f>
        <v>43040</v>
      </c>
      <c r="AP3" s="7">
        <f t="shared" ref="AP3:AP33" si="10">IF(AO3&lt;&gt;"",WEEKDAY(AO3),"")</f>
        <v>4</v>
      </c>
      <c r="AQ3" s="16" t="str">
        <f>IFERROR(LEFT(CONCATENATE(IFERROR(VLOOKUP(AO3,Feiertage!$A:$B,2,0)&amp;CHAR(10),""),IFERROR(VLOOKUP(AO3,BesondereTage!$A:$B,2,0)&amp;CHAR(10),"")),LEN(CONCATENATE(IFERROR(VLOOKUP(AO3,Feiertage!$A:$B,2,0)&amp;CHAR(10),""),IFERROR(VLOOKUP(AO3,BesondereTage!$A:$B,2,0)&amp;CHAR(10),"")))-1),"")</f>
        <v/>
      </c>
      <c r="AR3" s="8" t="str">
        <f>IF(AP3=2,WEEKNUM(AO3),"")</f>
        <v/>
      </c>
      <c r="AS3" s="6">
        <f>AS2</f>
        <v>43070</v>
      </c>
      <c r="AT3" s="7">
        <f t="shared" ref="AT3:AT33" si="11">IF(AS3&lt;&gt;"",WEEKDAY(AS3),"")</f>
        <v>6</v>
      </c>
      <c r="AU3" s="16" t="str">
        <f>IFERROR(LEFT(CONCATENATE(IFERROR(VLOOKUP(AS3,Feiertage!$A:$B,2,0)&amp;CHAR(10),""),IFERROR(VLOOKUP(AS3,BesondereTage!$A:$B,2,0)&amp;CHAR(10),"")),LEN(CONCATENATE(IFERROR(VLOOKUP(AS3,Feiertage!$A:$B,2,0)&amp;CHAR(10),""),IFERROR(VLOOKUP(AS3,BesondereTage!$A:$B,2,0)&amp;CHAR(10),"")))-1),"")</f>
        <v/>
      </c>
      <c r="AV3" s="8" t="str">
        <f>IF(AT3=2,WEEKNUM(AS3),"")</f>
        <v/>
      </c>
    </row>
    <row r="4" spans="1:48" ht="17.100000000000001" customHeight="1" x14ac:dyDescent="0.25">
      <c r="A4" s="6">
        <f>A3+1</f>
        <v>42737</v>
      </c>
      <c r="B4" s="7">
        <f t="shared" si="0"/>
        <v>2</v>
      </c>
      <c r="C4" s="16" t="str">
        <f>IFERROR(LEFT(CONCATENATE(IFERROR(VLOOKUP(A4,Feiertage!$A:$B,2,0)&amp;CHAR(10),""),IFERROR(VLOOKUP(A4,BesondereTage!$A:$B,2,0)&amp;CHAR(10),"")),LEN(CONCATENATE(IFERROR(VLOOKUP(A4,Feiertage!$A:$B,2,0)&amp;CHAR(10),""),IFERROR(VLOOKUP(A4,BesondereTage!$A:$B,2,0)&amp;CHAR(10),"")))-1),"")</f>
        <v/>
      </c>
      <c r="D4" s="8">
        <f>IF(B4=2,WEEKNUM(A4),"")</f>
        <v>1</v>
      </c>
      <c r="E4" s="6">
        <f>E3+1</f>
        <v>42768</v>
      </c>
      <c r="F4" s="7">
        <f t="shared" si="1"/>
        <v>5</v>
      </c>
      <c r="G4" s="16" t="str">
        <f>IFERROR(LEFT(CONCATENATE(IFERROR(VLOOKUP(E4,Feiertage!$A:$B,2,0)&amp;CHAR(10),""),IFERROR(VLOOKUP(E4,BesondereTage!$A:$B,2,0)&amp;CHAR(10),"")),LEN(CONCATENATE(IFERROR(VLOOKUP(E4,Feiertage!$A:$B,2,0)&amp;CHAR(10),""),IFERROR(VLOOKUP(E4,BesondereTage!$A:$B,2,0)&amp;CHAR(10),"")))-1),"")</f>
        <v/>
      </c>
      <c r="H4" s="8" t="str">
        <f>IF(F4=2,WEEKNUM(E4),"")</f>
        <v/>
      </c>
      <c r="I4" s="6">
        <f>I3+1</f>
        <v>42796</v>
      </c>
      <c r="J4" s="7">
        <f t="shared" si="2"/>
        <v>5</v>
      </c>
      <c r="K4" s="16" t="str">
        <f>IFERROR(LEFT(CONCATENATE(IFERROR(VLOOKUP(I4,Feiertage!$A:$B,2,0)&amp;CHAR(10),""),IFERROR(VLOOKUP(I4,BesondereTage!$A:$B,2,0)&amp;CHAR(10),"")),LEN(CONCATENATE(IFERROR(VLOOKUP(I4,Feiertage!$A:$B,2,0)&amp;CHAR(10),""),IFERROR(VLOOKUP(I4,BesondereTage!$A:$B,2,0)&amp;CHAR(10),"")))-1),"")</f>
        <v/>
      </c>
      <c r="L4" s="8" t="str">
        <f>IF(J4=2,WEEKNUM(I4),"")</f>
        <v/>
      </c>
      <c r="M4" s="6">
        <f>M3+1</f>
        <v>42827</v>
      </c>
      <c r="N4" s="7">
        <f t="shared" si="3"/>
        <v>1</v>
      </c>
      <c r="O4" s="16" t="str">
        <f>IFERROR(LEFT(CONCATENATE(IFERROR(VLOOKUP(M4,Feiertage!$A:$B,2,0)&amp;CHAR(10),""),IFERROR(VLOOKUP(M4,BesondereTage!$A:$B,2,0)&amp;CHAR(10),"")),LEN(CONCATENATE(IFERROR(VLOOKUP(M4,Feiertage!$A:$B,2,0)&amp;CHAR(10),""),IFERROR(VLOOKUP(M4,BesondereTage!$A:$B,2,0)&amp;CHAR(10),"")))-1),"")</f>
        <v/>
      </c>
      <c r="P4" s="8" t="str">
        <f>IF(N4=2,WEEKNUM(M4),"")</f>
        <v/>
      </c>
      <c r="Q4" s="6">
        <f>Q3+1</f>
        <v>42857</v>
      </c>
      <c r="R4" s="7">
        <f t="shared" si="4"/>
        <v>3</v>
      </c>
      <c r="S4" s="16" t="str">
        <f>IFERROR(LEFT(CONCATENATE(IFERROR(VLOOKUP(Q4,Feiertage!$A:$B,2,0)&amp;CHAR(10),""),IFERROR(VLOOKUP(Q4,BesondereTage!$A:$B,2,0)&amp;CHAR(10),"")),LEN(CONCATENATE(IFERROR(VLOOKUP(Q4,Feiertage!$A:$B,2,0)&amp;CHAR(10),""),IFERROR(VLOOKUP(Q4,BesondereTage!$A:$B,2,0)&amp;CHAR(10),"")))-1),"")</f>
        <v/>
      </c>
      <c r="T4" s="8" t="str">
        <f>IF(R4=2,WEEKNUM(Q4),"")</f>
        <v/>
      </c>
      <c r="U4" s="6">
        <f>U3+1</f>
        <v>42888</v>
      </c>
      <c r="V4" s="7">
        <f t="shared" si="5"/>
        <v>6</v>
      </c>
      <c r="W4" s="16" t="str">
        <f>IFERROR(LEFT(CONCATENATE(IFERROR(VLOOKUP(U4,Feiertage!$A:$B,2,0)&amp;CHAR(10),""),IFERROR(VLOOKUP(U4,BesondereTage!$A:$B,2,0)&amp;CHAR(10),"")),LEN(CONCATENATE(IFERROR(VLOOKUP(U4,Feiertage!$A:$B,2,0)&amp;CHAR(10),""),IFERROR(VLOOKUP(U4,BesondereTage!$A:$B,2,0)&amp;CHAR(10),"")))-1),"")</f>
        <v/>
      </c>
      <c r="X4" s="8" t="str">
        <f>IF(V4=2,WEEKNUM(U4),"")</f>
        <v/>
      </c>
      <c r="Y4" s="6">
        <f>Y3+1</f>
        <v>42918</v>
      </c>
      <c r="Z4" s="7">
        <f t="shared" si="6"/>
        <v>1</v>
      </c>
      <c r="AA4" s="16" t="str">
        <f>IFERROR(LEFT(CONCATENATE(IFERROR(VLOOKUP(Y4,Feiertage!$A:$B,2,0)&amp;CHAR(10),""),IFERROR(VLOOKUP(Y4,BesondereTage!$A:$B,2,0)&amp;CHAR(10),"")),LEN(CONCATENATE(IFERROR(VLOOKUP(Y4,Feiertage!$A:$B,2,0)&amp;CHAR(10),""),IFERROR(VLOOKUP(Y4,BesondereTage!$A:$B,2,0)&amp;CHAR(10),"")))-1),"")</f>
        <v/>
      </c>
      <c r="AB4" s="8" t="str">
        <f>IF(Z4=2,WEEKNUM(Y4),"")</f>
        <v/>
      </c>
      <c r="AC4" s="6">
        <f>AC3+1</f>
        <v>42949</v>
      </c>
      <c r="AD4" s="7">
        <f t="shared" si="7"/>
        <v>4</v>
      </c>
      <c r="AE4" s="16" t="str">
        <f>IFERROR(LEFT(CONCATENATE(IFERROR(VLOOKUP(AC4,Feiertage!$A:$B,2,0)&amp;CHAR(10),""),IFERROR(VLOOKUP(AC4,BesondereTage!$A:$B,2,0)&amp;CHAR(10),"")),LEN(CONCATENATE(IFERROR(VLOOKUP(AC4,Feiertage!$A:$B,2,0)&amp;CHAR(10),""),IFERROR(VLOOKUP(AC4,BesondereTage!$A:$B,2,0)&amp;CHAR(10),"")))-1),"")</f>
        <v/>
      </c>
      <c r="AF4" s="8" t="str">
        <f>IF(AD4=2,WEEKNUM(AC4),"")</f>
        <v/>
      </c>
      <c r="AG4" s="6">
        <f>AG3+1</f>
        <v>42980</v>
      </c>
      <c r="AH4" s="7">
        <f t="shared" si="8"/>
        <v>7</v>
      </c>
      <c r="AI4" s="16" t="str">
        <f>IFERROR(LEFT(CONCATENATE(IFERROR(VLOOKUP(AG4,Feiertage!$A:$B,2,0)&amp;CHAR(10),""),IFERROR(VLOOKUP(AG4,BesondereTage!$A:$B,2,0)&amp;CHAR(10),"")),LEN(CONCATENATE(IFERROR(VLOOKUP(AG4,Feiertage!$A:$B,2,0)&amp;CHAR(10),""),IFERROR(VLOOKUP(AG4,BesondereTage!$A:$B,2,0)&amp;CHAR(10),"")))-1),"")</f>
        <v/>
      </c>
      <c r="AJ4" s="8" t="str">
        <f>IF(AH4=2,WEEKNUM(AG4),"")</f>
        <v/>
      </c>
      <c r="AK4" s="6">
        <f>AK3+1</f>
        <v>43010</v>
      </c>
      <c r="AL4" s="7">
        <f t="shared" si="9"/>
        <v>2</v>
      </c>
      <c r="AM4" s="16" t="str">
        <f>IFERROR(LEFT(CONCATENATE(IFERROR(VLOOKUP(AK4,Feiertage!$A:$B,2,0)&amp;CHAR(10),""),IFERROR(VLOOKUP(AK4,BesondereTage!$A:$B,2,0)&amp;CHAR(10),"")),LEN(CONCATENATE(IFERROR(VLOOKUP(AK4,Feiertage!$A:$B,2,0)&amp;CHAR(10),""),IFERROR(VLOOKUP(AK4,BesondereTage!$A:$B,2,0)&amp;CHAR(10),"")))-1),"")</f>
        <v/>
      </c>
      <c r="AN4" s="8">
        <f>IF(AL4=2,WEEKNUM(AK4),"")</f>
        <v>40</v>
      </c>
      <c r="AO4" s="6">
        <f>AO3+1</f>
        <v>43041</v>
      </c>
      <c r="AP4" s="7">
        <f t="shared" si="10"/>
        <v>5</v>
      </c>
      <c r="AQ4" s="16" t="str">
        <f>IFERROR(LEFT(CONCATENATE(IFERROR(VLOOKUP(AO4,Feiertage!$A:$B,2,0)&amp;CHAR(10),""),IFERROR(VLOOKUP(AO4,BesondereTage!$A:$B,2,0)&amp;CHAR(10),"")),LEN(CONCATENATE(IFERROR(VLOOKUP(AO4,Feiertage!$A:$B,2,0)&amp;CHAR(10),""),IFERROR(VLOOKUP(AO4,BesondereTage!$A:$B,2,0)&amp;CHAR(10),"")))-1),"")</f>
        <v xml:space="preserve">Allerseelen </v>
      </c>
      <c r="AR4" s="8" t="str">
        <f>IF(AP4=2,WEEKNUM(AO4),"")</f>
        <v/>
      </c>
      <c r="AS4" s="6">
        <f>AS3+1</f>
        <v>43071</v>
      </c>
      <c r="AT4" s="7">
        <f t="shared" si="11"/>
        <v>7</v>
      </c>
      <c r="AU4" s="16" t="str">
        <f>IFERROR(LEFT(CONCATENATE(IFERROR(VLOOKUP(AS4,Feiertage!$A:$B,2,0)&amp;CHAR(10),""),IFERROR(VLOOKUP(AS4,BesondereTage!$A:$B,2,0)&amp;CHAR(10),"")),LEN(CONCATENATE(IFERROR(VLOOKUP(AS4,Feiertage!$A:$B,2,0)&amp;CHAR(10),""),IFERROR(VLOOKUP(AS4,BesondereTage!$A:$B,2,0)&amp;CHAR(10),"")))-1),"")</f>
        <v/>
      </c>
      <c r="AV4" s="8" t="str">
        <f>IF(AT4=2,WEEKNUM(AS4),"")</f>
        <v/>
      </c>
    </row>
    <row r="5" spans="1:48" ht="17.100000000000001" customHeight="1" x14ac:dyDescent="0.25">
      <c r="A5" s="6">
        <f t="shared" ref="A5:A33" si="12">A4+1</f>
        <v>42738</v>
      </c>
      <c r="B5" s="7">
        <f t="shared" si="0"/>
        <v>3</v>
      </c>
      <c r="C5" s="16" t="str">
        <f>IF(AND(IFERROR(VLOOKUP(A5,Feiertage!$A:$B,2,0),"")&lt;&gt;"",IFERROR(VLOOKUP(A5,BesondereTage!$A:$B,2,0),"")&lt;&gt;""),CONCATENATE(VLOOKUP(A5,Feiertage!$A:$B,2,0),", ",VLOOKUP(A5,BesondereTage!$A:$B,2,0)),IF(IFERROR(VLOOKUP(A5,Feiertage!$A:$B,2,0),"")&lt;&gt;"",VLOOKUP(A5,Feiertage!$A:$B,2,0),IF(IFERROR(VLOOKUP(A5,BesondereTage!$A:$B,2,0),"")&lt;&gt;"",VLOOKUP(A5,BesondereTage!$A:$B,2,0),"")))</f>
        <v/>
      </c>
      <c r="D5" s="8" t="str">
        <f t="shared" ref="D5:D33" si="13">IF(B5=2,WEEKNUM(A5),"")</f>
        <v/>
      </c>
      <c r="E5" s="6">
        <f t="shared" ref="E5:E33" si="14">E4+1</f>
        <v>42769</v>
      </c>
      <c r="F5" s="7">
        <f t="shared" si="1"/>
        <v>6</v>
      </c>
      <c r="G5" s="16" t="str">
        <f>IF(AND(IFERROR(VLOOKUP(E5,Feiertage!$A:$B,2,0),"")&lt;&gt;"",IFERROR(VLOOKUP(E5,BesondereTage!$A:$B,2,0),"")&lt;&gt;""),CONCATENATE(VLOOKUP(E5,Feiertage!$A:$B,2,0),", ",VLOOKUP(E5,BesondereTage!$A:$B,2,0)),IF(IFERROR(VLOOKUP(E5,Feiertage!$A:$B,2,0),"")&lt;&gt;"",VLOOKUP(E5,Feiertage!$A:$B,2,0),IF(IFERROR(VLOOKUP(E5,BesondereTage!$A:$B,2,0),"")&lt;&gt;"",VLOOKUP(E5,BesondereTage!$A:$B,2,0),"")))</f>
        <v/>
      </c>
      <c r="H5" s="8" t="str">
        <f t="shared" ref="H5:H33" si="15">IF(F5=2,WEEKNUM(E5),"")</f>
        <v/>
      </c>
      <c r="I5" s="6">
        <f t="shared" ref="I5:I33" si="16">I4+1</f>
        <v>42797</v>
      </c>
      <c r="J5" s="7">
        <f t="shared" si="2"/>
        <v>6</v>
      </c>
      <c r="K5" s="16" t="str">
        <f>IF(AND(IFERROR(VLOOKUP(I5,Feiertage!$A:$B,2,0),"")&lt;&gt;"",IFERROR(VLOOKUP(I5,BesondereTage!$A:$B,2,0),"")&lt;&gt;""),CONCATENATE(VLOOKUP(I5,Feiertage!$A:$B,2,0),", ",VLOOKUP(I5,BesondereTage!$A:$B,2,0)),IF(IFERROR(VLOOKUP(I5,Feiertage!$A:$B,2,0),"")&lt;&gt;"",VLOOKUP(I5,Feiertage!$A:$B,2,0),IF(IFERROR(VLOOKUP(I5,BesondereTage!$A:$B,2,0),"")&lt;&gt;"",VLOOKUP(I5,BesondereTage!$A:$B,2,0),"")))</f>
        <v/>
      </c>
      <c r="L5" s="8" t="str">
        <f t="shared" ref="L5:L33" si="17">IF(J5=2,WEEKNUM(I5),"")</f>
        <v/>
      </c>
      <c r="M5" s="6">
        <f t="shared" ref="M5:M33" si="18">M4+1</f>
        <v>42828</v>
      </c>
      <c r="N5" s="7">
        <f t="shared" si="3"/>
        <v>2</v>
      </c>
      <c r="O5" s="16" t="str">
        <f>IF(AND(IFERROR(VLOOKUP(M5,Feiertage!$A:$B,2,0),"")&lt;&gt;"",IFERROR(VLOOKUP(M5,BesondereTage!$A:$B,2,0),"")&lt;&gt;""),CONCATENATE(VLOOKUP(M5,Feiertage!$A:$B,2,0),", ",VLOOKUP(M5,BesondereTage!$A:$B,2,0)),IF(IFERROR(VLOOKUP(M5,Feiertage!$A:$B,2,0),"")&lt;&gt;"",VLOOKUP(M5,Feiertage!$A:$B,2,0),IF(IFERROR(VLOOKUP(M5,BesondereTage!$A:$B,2,0),"")&lt;&gt;"",VLOOKUP(M5,BesondereTage!$A:$B,2,0),"")))</f>
        <v/>
      </c>
      <c r="P5" s="8">
        <f t="shared" ref="P5:P33" si="19">IF(N5=2,WEEKNUM(M5),"")</f>
        <v>14</v>
      </c>
      <c r="Q5" s="6">
        <f t="shared" ref="Q5:Q33" si="20">Q4+1</f>
        <v>42858</v>
      </c>
      <c r="R5" s="7">
        <f t="shared" si="4"/>
        <v>4</v>
      </c>
      <c r="S5" s="16" t="str">
        <f>IF(AND(IFERROR(VLOOKUP(Q5,Feiertage!$A:$B,2,0),"")&lt;&gt;"",IFERROR(VLOOKUP(Q5,BesondereTage!$A:$B,2,0),"")&lt;&gt;""),CONCATENATE(VLOOKUP(Q5,Feiertage!$A:$B,2,0),", ",VLOOKUP(Q5,BesondereTage!$A:$B,2,0)),IF(IFERROR(VLOOKUP(Q5,Feiertage!$A:$B,2,0),"")&lt;&gt;"",VLOOKUP(Q5,Feiertage!$A:$B,2,0),IF(IFERROR(VLOOKUP(Q5,BesondereTage!$A:$B,2,0),"")&lt;&gt;"",VLOOKUP(Q5,BesondereTage!$A:$B,2,0),"")))</f>
        <v/>
      </c>
      <c r="T5" s="8" t="str">
        <f t="shared" ref="T5:T33" si="21">IF(R5=2,WEEKNUM(Q5),"")</f>
        <v/>
      </c>
      <c r="U5" s="6">
        <f t="shared" ref="U5:U33" si="22">U4+1</f>
        <v>42889</v>
      </c>
      <c r="V5" s="7">
        <f t="shared" si="5"/>
        <v>7</v>
      </c>
      <c r="W5" s="16" t="str">
        <f>IF(AND(IFERROR(VLOOKUP(U5,Feiertage!$A:$B,2,0),"")&lt;&gt;"",IFERROR(VLOOKUP(U5,BesondereTage!$A:$B,2,0),"")&lt;&gt;""),CONCATENATE(VLOOKUP(U5,Feiertage!$A:$B,2,0),", ",VLOOKUP(U5,BesondereTage!$A:$B,2,0)),IF(IFERROR(VLOOKUP(U5,Feiertage!$A:$B,2,0),"")&lt;&gt;"",VLOOKUP(U5,Feiertage!$A:$B,2,0),IF(IFERROR(VLOOKUP(U5,BesondereTage!$A:$B,2,0),"")&lt;&gt;"",VLOOKUP(U5,BesondereTage!$A:$B,2,0),"")))</f>
        <v/>
      </c>
      <c r="X5" s="8" t="str">
        <f t="shared" ref="X5:X33" si="23">IF(V5=2,WEEKNUM(U5),"")</f>
        <v/>
      </c>
      <c r="Y5" s="6">
        <f t="shared" ref="Y5:Y33" si="24">Y4+1</f>
        <v>42919</v>
      </c>
      <c r="Z5" s="7">
        <f t="shared" si="6"/>
        <v>2</v>
      </c>
      <c r="AA5" s="16" t="str">
        <f>IF(AND(IFERROR(VLOOKUP(Y5,Feiertage!$A:$B,2,0),"")&lt;&gt;"",IFERROR(VLOOKUP(Y5,BesondereTage!$A:$B,2,0),"")&lt;&gt;""),CONCATENATE(VLOOKUP(Y5,Feiertage!$A:$B,2,0),", ",VLOOKUP(Y5,BesondereTage!$A:$B,2,0)),IF(IFERROR(VLOOKUP(Y5,Feiertage!$A:$B,2,0),"")&lt;&gt;"",VLOOKUP(Y5,Feiertage!$A:$B,2,0),IF(IFERROR(VLOOKUP(Y5,BesondereTage!$A:$B,2,0),"")&lt;&gt;"",VLOOKUP(Y5,BesondereTage!$A:$B,2,0),"")))</f>
        <v/>
      </c>
      <c r="AB5" s="8">
        <f t="shared" ref="AB5:AB33" si="25">IF(Z5=2,WEEKNUM(Y5),"")</f>
        <v>27</v>
      </c>
      <c r="AC5" s="6">
        <f t="shared" ref="AC5:AC33" si="26">AC4+1</f>
        <v>42950</v>
      </c>
      <c r="AD5" s="7">
        <f t="shared" si="7"/>
        <v>5</v>
      </c>
      <c r="AE5" s="16" t="str">
        <f>IF(AND(IFERROR(VLOOKUP(AC5,Feiertage!$A:$B,2,0),"")&lt;&gt;"",IFERROR(VLOOKUP(AC5,BesondereTage!$A:$B,2,0),"")&lt;&gt;""),CONCATENATE(VLOOKUP(AC5,Feiertage!$A:$B,2,0),", ",VLOOKUP(AC5,BesondereTage!$A:$B,2,0)),IF(IFERROR(VLOOKUP(AC5,Feiertage!$A:$B,2,0),"")&lt;&gt;"",VLOOKUP(AC5,Feiertage!$A:$B,2,0),IF(IFERROR(VLOOKUP(AC5,BesondereTage!$A:$B,2,0),"")&lt;&gt;"",VLOOKUP(AC5,BesondereTage!$A:$B,2,0),"")))</f>
        <v/>
      </c>
      <c r="AF5" s="8" t="str">
        <f t="shared" ref="AF5:AF33" si="27">IF(AD5=2,WEEKNUM(AC5),"")</f>
        <v/>
      </c>
      <c r="AG5" s="6">
        <f t="shared" ref="AG5:AG33" si="28">AG4+1</f>
        <v>42981</v>
      </c>
      <c r="AH5" s="7">
        <f t="shared" si="8"/>
        <v>1</v>
      </c>
      <c r="AI5" s="16" t="str">
        <f>IF(AND(IFERROR(VLOOKUP(AG5,Feiertage!$A:$B,2,0),"")&lt;&gt;"",IFERROR(VLOOKUP(AG5,BesondereTage!$A:$B,2,0),"")&lt;&gt;""),CONCATENATE(VLOOKUP(AG5,Feiertage!$A:$B,2,0),", ",VLOOKUP(AG5,BesondereTage!$A:$B,2,0)),IF(IFERROR(VLOOKUP(AG5,Feiertage!$A:$B,2,0),"")&lt;&gt;"",VLOOKUP(AG5,Feiertage!$A:$B,2,0),IF(IFERROR(VLOOKUP(AG5,BesondereTage!$A:$B,2,0),"")&lt;&gt;"",VLOOKUP(AG5,BesondereTage!$A:$B,2,0),"")))</f>
        <v/>
      </c>
      <c r="AJ5" s="8" t="str">
        <f t="shared" ref="AJ5:AJ33" si="29">IF(AH5=2,WEEKNUM(AG5),"")</f>
        <v/>
      </c>
      <c r="AK5" s="6">
        <f t="shared" ref="AK5:AK33" si="30">AK4+1</f>
        <v>43011</v>
      </c>
      <c r="AL5" s="7">
        <f t="shared" si="9"/>
        <v>3</v>
      </c>
      <c r="AM5" s="16" t="str">
        <f>IF(AND(IFERROR(VLOOKUP(AK5,Feiertage!$A:$B,2,0),"")&lt;&gt;"",IFERROR(VLOOKUP(AK5,BesondereTage!$A:$B,2,0),"")&lt;&gt;""),CONCATENATE(VLOOKUP(AK5,Feiertage!$A:$B,2,0),", ",VLOOKUP(AK5,BesondereTage!$A:$B,2,0)),IF(IFERROR(VLOOKUP(AK5,Feiertage!$A:$B,2,0),"")&lt;&gt;"",VLOOKUP(AK5,Feiertage!$A:$B,2,0),IF(IFERROR(VLOOKUP(AK5,BesondereTage!$A:$B,2,0),"")&lt;&gt;"",VLOOKUP(AK5,BesondereTage!$A:$B,2,0),"")))</f>
        <v>Tag der Dt. Einheit</v>
      </c>
      <c r="AN5" s="8" t="str">
        <f t="shared" ref="AN5:AN33" si="31">IF(AL5=2,WEEKNUM(AK5),"")</f>
        <v/>
      </c>
      <c r="AO5" s="6">
        <f t="shared" ref="AO5:AO33" si="32">AO4+1</f>
        <v>43042</v>
      </c>
      <c r="AP5" s="7">
        <f t="shared" si="10"/>
        <v>6</v>
      </c>
      <c r="AQ5" s="16" t="str">
        <f>IF(AND(IFERROR(VLOOKUP(AO5,Feiertage!$A:$B,2,0),"")&lt;&gt;"",IFERROR(VLOOKUP(AO5,BesondereTage!$A:$B,2,0),"")&lt;&gt;""),CONCATENATE(VLOOKUP(AO5,Feiertage!$A:$B,2,0),", ",VLOOKUP(AO5,BesondereTage!$A:$B,2,0)),IF(IFERROR(VLOOKUP(AO5,Feiertage!$A:$B,2,0),"")&lt;&gt;"",VLOOKUP(AO5,Feiertage!$A:$B,2,0),IF(IFERROR(VLOOKUP(AO5,BesondereTage!$A:$B,2,0),"")&lt;&gt;"",VLOOKUP(AO5,BesondereTage!$A:$B,2,0),"")))</f>
        <v/>
      </c>
      <c r="AR5" s="8" t="str">
        <f t="shared" ref="AR5:AR33" si="33">IF(AP5=2,WEEKNUM(AO5),"")</f>
        <v/>
      </c>
      <c r="AS5" s="6">
        <f t="shared" ref="AS5:AS33" si="34">AS4+1</f>
        <v>43072</v>
      </c>
      <c r="AT5" s="7">
        <f t="shared" si="11"/>
        <v>1</v>
      </c>
      <c r="AU5" s="16" t="str">
        <f>IF(AND(IFERROR(VLOOKUP(AS5,Feiertage!$A:$B,2,0),"")&lt;&gt;"",IFERROR(VLOOKUP(AS5,BesondereTage!$A:$B,2,0),"")&lt;&gt;""),CONCATENATE(VLOOKUP(AS5,Feiertage!$A:$B,2,0),", ",VLOOKUP(AS5,BesondereTage!$A:$B,2,0)),IF(IFERROR(VLOOKUP(AS5,Feiertage!$A:$B,2,0),"")&lt;&gt;"",VLOOKUP(AS5,Feiertage!$A:$B,2,0),IF(IFERROR(VLOOKUP(AS5,BesondereTage!$A:$B,2,0),"")&lt;&gt;"",VLOOKUP(AS5,BesondereTage!$A:$B,2,0),"")))</f>
        <v xml:space="preserve">1. Advent </v>
      </c>
      <c r="AV5" s="8" t="str">
        <f t="shared" ref="AV5:AV33" si="35">IF(AT5=2,WEEKNUM(AS5),"")</f>
        <v/>
      </c>
    </row>
    <row r="6" spans="1:48" ht="17.100000000000001" customHeight="1" x14ac:dyDescent="0.25">
      <c r="A6" s="6">
        <f t="shared" si="12"/>
        <v>42739</v>
      </c>
      <c r="B6" s="7">
        <f t="shared" si="0"/>
        <v>4</v>
      </c>
      <c r="C6" s="16" t="str">
        <f>IF(AND(IFERROR(VLOOKUP(A6,Feiertage!$A:$B,2,0),"")&lt;&gt;"",IFERROR(VLOOKUP(A6,BesondereTage!$A:$B,2,0),"")&lt;&gt;""),CONCATENATE(VLOOKUP(A6,Feiertage!$A:$B,2,0),", ",VLOOKUP(A6,BesondereTage!$A:$B,2,0)),IF(IFERROR(VLOOKUP(A6,Feiertage!$A:$B,2,0),"")&lt;&gt;"",VLOOKUP(A6,Feiertage!$A:$B,2,0),IF(IFERROR(VLOOKUP(A6,BesondereTage!$A:$B,2,0),"")&lt;&gt;"",VLOOKUP(A6,BesondereTage!$A:$B,2,0),"")))</f>
        <v/>
      </c>
      <c r="D6" s="8" t="str">
        <f t="shared" si="13"/>
        <v/>
      </c>
      <c r="E6" s="6">
        <f t="shared" si="14"/>
        <v>42770</v>
      </c>
      <c r="F6" s="7">
        <f t="shared" si="1"/>
        <v>7</v>
      </c>
      <c r="G6" s="16" t="str">
        <f>IF(AND(IFERROR(VLOOKUP(E6,Feiertage!$A:$B,2,0),"")&lt;&gt;"",IFERROR(VLOOKUP(E6,BesondereTage!$A:$B,2,0),"")&lt;&gt;""),CONCATENATE(VLOOKUP(E6,Feiertage!$A:$B,2,0),", ",VLOOKUP(E6,BesondereTage!$A:$B,2,0)),IF(IFERROR(VLOOKUP(E6,Feiertage!$A:$B,2,0),"")&lt;&gt;"",VLOOKUP(E6,Feiertage!$A:$B,2,0),IF(IFERROR(VLOOKUP(E6,BesondereTage!$A:$B,2,0),"")&lt;&gt;"",VLOOKUP(E6,BesondereTage!$A:$B,2,0),"")))</f>
        <v/>
      </c>
      <c r="H6" s="8" t="str">
        <f t="shared" si="15"/>
        <v/>
      </c>
      <c r="I6" s="6">
        <f t="shared" si="16"/>
        <v>42798</v>
      </c>
      <c r="J6" s="7">
        <f t="shared" si="2"/>
        <v>7</v>
      </c>
      <c r="K6" s="16" t="str">
        <f>IF(AND(IFERROR(VLOOKUP(I6,Feiertage!$A:$B,2,0),"")&lt;&gt;"",IFERROR(VLOOKUP(I6,BesondereTage!$A:$B,2,0),"")&lt;&gt;""),CONCATENATE(VLOOKUP(I6,Feiertage!$A:$B,2,0),", ",VLOOKUP(I6,BesondereTage!$A:$B,2,0)),IF(IFERROR(VLOOKUP(I6,Feiertage!$A:$B,2,0),"")&lt;&gt;"",VLOOKUP(I6,Feiertage!$A:$B,2,0),IF(IFERROR(VLOOKUP(I6,BesondereTage!$A:$B,2,0),"")&lt;&gt;"",VLOOKUP(I6,BesondereTage!$A:$B,2,0),"")))</f>
        <v/>
      </c>
      <c r="L6" s="8" t="str">
        <f t="shared" si="17"/>
        <v/>
      </c>
      <c r="M6" s="6">
        <f t="shared" si="18"/>
        <v>42829</v>
      </c>
      <c r="N6" s="7">
        <f t="shared" si="3"/>
        <v>3</v>
      </c>
      <c r="O6" s="16" t="str">
        <f>IF(AND(IFERROR(VLOOKUP(M6,Feiertage!$A:$B,2,0),"")&lt;&gt;"",IFERROR(VLOOKUP(M6,BesondereTage!$A:$B,2,0),"")&lt;&gt;""),CONCATENATE(VLOOKUP(M6,Feiertage!$A:$B,2,0),", ",VLOOKUP(M6,BesondereTage!$A:$B,2,0)),IF(IFERROR(VLOOKUP(M6,Feiertage!$A:$B,2,0),"")&lt;&gt;"",VLOOKUP(M6,Feiertage!$A:$B,2,0),IF(IFERROR(VLOOKUP(M6,BesondereTage!$A:$B,2,0),"")&lt;&gt;"",VLOOKUP(M6,BesondereTage!$A:$B,2,0),"")))</f>
        <v/>
      </c>
      <c r="P6" s="8" t="str">
        <f t="shared" si="19"/>
        <v/>
      </c>
      <c r="Q6" s="6">
        <f t="shared" si="20"/>
        <v>42859</v>
      </c>
      <c r="R6" s="7">
        <f t="shared" si="4"/>
        <v>5</v>
      </c>
      <c r="S6" s="16" t="str">
        <f>IF(AND(IFERROR(VLOOKUP(Q6,Feiertage!$A:$B,2,0),"")&lt;&gt;"",IFERROR(VLOOKUP(Q6,BesondereTage!$A:$B,2,0),"")&lt;&gt;""),CONCATENATE(VLOOKUP(Q6,Feiertage!$A:$B,2,0),", ",VLOOKUP(Q6,BesondereTage!$A:$B,2,0)),IF(IFERROR(VLOOKUP(Q6,Feiertage!$A:$B,2,0),"")&lt;&gt;"",VLOOKUP(Q6,Feiertage!$A:$B,2,0),IF(IFERROR(VLOOKUP(Q6,BesondereTage!$A:$B,2,0),"")&lt;&gt;"",VLOOKUP(Q6,BesondereTage!$A:$B,2,0),"")))</f>
        <v/>
      </c>
      <c r="T6" s="8" t="str">
        <f t="shared" si="21"/>
        <v/>
      </c>
      <c r="U6" s="6">
        <f t="shared" si="22"/>
        <v>42890</v>
      </c>
      <c r="V6" s="7">
        <f t="shared" si="5"/>
        <v>1</v>
      </c>
      <c r="W6" s="16" t="str">
        <f>IF(AND(IFERROR(VLOOKUP(U6,Feiertage!$A:$B,2,0),"")&lt;&gt;"",IFERROR(VLOOKUP(U6,BesondereTage!$A:$B,2,0),"")&lt;&gt;""),CONCATENATE(VLOOKUP(U6,Feiertage!$A:$B,2,0),", ",VLOOKUP(U6,BesondereTage!$A:$B,2,0)),IF(IFERROR(VLOOKUP(U6,Feiertage!$A:$B,2,0),"")&lt;&gt;"",VLOOKUP(U6,Feiertage!$A:$B,2,0),IF(IFERROR(VLOOKUP(U6,BesondereTage!$A:$B,2,0),"")&lt;&gt;"",VLOOKUP(U6,BesondereTage!$A:$B,2,0),"")))</f>
        <v>Pfingstsonntag</v>
      </c>
      <c r="X6" s="8" t="str">
        <f t="shared" si="23"/>
        <v/>
      </c>
      <c r="Y6" s="6">
        <f t="shared" si="24"/>
        <v>42920</v>
      </c>
      <c r="Z6" s="7">
        <f t="shared" si="6"/>
        <v>3</v>
      </c>
      <c r="AA6" s="16" t="str">
        <f>IF(AND(IFERROR(VLOOKUP(Y6,Feiertage!$A:$B,2,0),"")&lt;&gt;"",IFERROR(VLOOKUP(Y6,BesondereTage!$A:$B,2,0),"")&lt;&gt;""),CONCATENATE(VLOOKUP(Y6,Feiertage!$A:$B,2,0),", ",VLOOKUP(Y6,BesondereTage!$A:$B,2,0)),IF(IFERROR(VLOOKUP(Y6,Feiertage!$A:$B,2,0),"")&lt;&gt;"",VLOOKUP(Y6,Feiertage!$A:$B,2,0),IF(IFERROR(VLOOKUP(Y6,BesondereTage!$A:$B,2,0),"")&lt;&gt;"",VLOOKUP(Y6,BesondereTage!$A:$B,2,0),"")))</f>
        <v/>
      </c>
      <c r="AB6" s="8" t="str">
        <f t="shared" si="25"/>
        <v/>
      </c>
      <c r="AC6" s="6">
        <f t="shared" si="26"/>
        <v>42951</v>
      </c>
      <c r="AD6" s="7">
        <f t="shared" si="7"/>
        <v>6</v>
      </c>
      <c r="AE6" s="16" t="str">
        <f>IF(AND(IFERROR(VLOOKUP(AC6,Feiertage!$A:$B,2,0),"")&lt;&gt;"",IFERROR(VLOOKUP(AC6,BesondereTage!$A:$B,2,0),"")&lt;&gt;""),CONCATENATE(VLOOKUP(AC6,Feiertage!$A:$B,2,0),", ",VLOOKUP(AC6,BesondereTage!$A:$B,2,0)),IF(IFERROR(VLOOKUP(AC6,Feiertage!$A:$B,2,0),"")&lt;&gt;"",VLOOKUP(AC6,Feiertage!$A:$B,2,0),IF(IFERROR(VLOOKUP(AC6,BesondereTage!$A:$B,2,0),"")&lt;&gt;"",VLOOKUP(AC6,BesondereTage!$A:$B,2,0),"")))</f>
        <v/>
      </c>
      <c r="AF6" s="8" t="str">
        <f t="shared" si="27"/>
        <v/>
      </c>
      <c r="AG6" s="6">
        <f t="shared" si="28"/>
        <v>42982</v>
      </c>
      <c r="AH6" s="7">
        <f t="shared" si="8"/>
        <v>2</v>
      </c>
      <c r="AI6" s="16" t="str">
        <f>IF(AND(IFERROR(VLOOKUP(AG6,Feiertage!$A:$B,2,0),"")&lt;&gt;"",IFERROR(VLOOKUP(AG6,BesondereTage!$A:$B,2,0),"")&lt;&gt;""),CONCATENATE(VLOOKUP(AG6,Feiertage!$A:$B,2,0),", ",VLOOKUP(AG6,BesondereTage!$A:$B,2,0)),IF(IFERROR(VLOOKUP(AG6,Feiertage!$A:$B,2,0),"")&lt;&gt;"",VLOOKUP(AG6,Feiertage!$A:$B,2,0),IF(IFERROR(VLOOKUP(AG6,BesondereTage!$A:$B,2,0),"")&lt;&gt;"",VLOOKUP(AG6,BesondereTage!$A:$B,2,0),"")))</f>
        <v/>
      </c>
      <c r="AJ6" s="8">
        <f t="shared" si="29"/>
        <v>36</v>
      </c>
      <c r="AK6" s="6">
        <f t="shared" si="30"/>
        <v>43012</v>
      </c>
      <c r="AL6" s="7">
        <f t="shared" si="9"/>
        <v>4</v>
      </c>
      <c r="AM6" s="16" t="str">
        <f>IF(AND(IFERROR(VLOOKUP(AK6,Feiertage!$A:$B,2,0),"")&lt;&gt;"",IFERROR(VLOOKUP(AK6,BesondereTage!$A:$B,2,0),"")&lt;&gt;""),CONCATENATE(VLOOKUP(AK6,Feiertage!$A:$B,2,0),", ",VLOOKUP(AK6,BesondereTage!$A:$B,2,0)),IF(IFERROR(VLOOKUP(AK6,Feiertage!$A:$B,2,0),"")&lt;&gt;"",VLOOKUP(AK6,Feiertage!$A:$B,2,0),IF(IFERROR(VLOOKUP(AK6,BesondereTage!$A:$B,2,0),"")&lt;&gt;"",VLOOKUP(AK6,BesondereTage!$A:$B,2,0),"")))</f>
        <v/>
      </c>
      <c r="AN6" s="8" t="str">
        <f t="shared" si="31"/>
        <v/>
      </c>
      <c r="AO6" s="6">
        <f t="shared" si="32"/>
        <v>43043</v>
      </c>
      <c r="AP6" s="7">
        <f t="shared" si="10"/>
        <v>7</v>
      </c>
      <c r="AQ6" s="16" t="str">
        <f>IF(AND(IFERROR(VLOOKUP(AO6,Feiertage!$A:$B,2,0),"")&lt;&gt;"",IFERROR(VLOOKUP(AO6,BesondereTage!$A:$B,2,0),"")&lt;&gt;""),CONCATENATE(VLOOKUP(AO6,Feiertage!$A:$B,2,0),", ",VLOOKUP(AO6,BesondereTage!$A:$B,2,0)),IF(IFERROR(VLOOKUP(AO6,Feiertage!$A:$B,2,0),"")&lt;&gt;"",VLOOKUP(AO6,Feiertage!$A:$B,2,0),IF(IFERROR(VLOOKUP(AO6,BesondereTage!$A:$B,2,0),"")&lt;&gt;"",VLOOKUP(AO6,BesondereTage!$A:$B,2,0),"")))</f>
        <v/>
      </c>
      <c r="AR6" s="8" t="str">
        <f t="shared" si="33"/>
        <v/>
      </c>
      <c r="AS6" s="6">
        <f t="shared" si="34"/>
        <v>43073</v>
      </c>
      <c r="AT6" s="7">
        <f t="shared" si="11"/>
        <v>2</v>
      </c>
      <c r="AU6" s="16" t="str">
        <f>IF(AND(IFERROR(VLOOKUP(AS6,Feiertage!$A:$B,2,0),"")&lt;&gt;"",IFERROR(VLOOKUP(AS6,BesondereTage!$A:$B,2,0),"")&lt;&gt;""),CONCATENATE(VLOOKUP(AS6,Feiertage!$A:$B,2,0),", ",VLOOKUP(AS6,BesondereTage!$A:$B,2,0)),IF(IFERROR(VLOOKUP(AS6,Feiertage!$A:$B,2,0),"")&lt;&gt;"",VLOOKUP(AS6,Feiertage!$A:$B,2,0),IF(IFERROR(VLOOKUP(AS6,BesondereTage!$A:$B,2,0),"")&lt;&gt;"",VLOOKUP(AS6,BesondereTage!$A:$B,2,0),"")))</f>
        <v/>
      </c>
      <c r="AV6" s="8">
        <f t="shared" si="35"/>
        <v>49</v>
      </c>
    </row>
    <row r="7" spans="1:48" ht="17.100000000000001" customHeight="1" x14ac:dyDescent="0.25">
      <c r="A7" s="6">
        <f t="shared" si="12"/>
        <v>42740</v>
      </c>
      <c r="B7" s="7">
        <f t="shared" si="0"/>
        <v>5</v>
      </c>
      <c r="C7" s="16" t="str">
        <f>IF(AND(IFERROR(VLOOKUP(A7,Feiertage!$A:$B,2,0),"")&lt;&gt;"",IFERROR(VLOOKUP(A7,BesondereTage!$A:$B,2,0),"")&lt;&gt;""),CONCATENATE(VLOOKUP(A7,Feiertage!$A:$B,2,0),", ",VLOOKUP(A7,BesondereTage!$A:$B,2,0)),IF(IFERROR(VLOOKUP(A7,Feiertage!$A:$B,2,0),"")&lt;&gt;"",VLOOKUP(A7,Feiertage!$A:$B,2,0),IF(IFERROR(VLOOKUP(A7,BesondereTage!$A:$B,2,0),"")&lt;&gt;"",VLOOKUP(A7,BesondereTage!$A:$B,2,0),"")))</f>
        <v/>
      </c>
      <c r="D7" s="8" t="str">
        <f t="shared" si="13"/>
        <v/>
      </c>
      <c r="E7" s="6">
        <f t="shared" si="14"/>
        <v>42771</v>
      </c>
      <c r="F7" s="7">
        <f t="shared" si="1"/>
        <v>1</v>
      </c>
      <c r="G7" s="16" t="str">
        <f>IF(AND(IFERROR(VLOOKUP(E7,Feiertage!$A:$B,2,0),"")&lt;&gt;"",IFERROR(VLOOKUP(E7,BesondereTage!$A:$B,2,0),"")&lt;&gt;""),CONCATENATE(VLOOKUP(E7,Feiertage!$A:$B,2,0),", ",VLOOKUP(E7,BesondereTage!$A:$B,2,0)),IF(IFERROR(VLOOKUP(E7,Feiertage!$A:$B,2,0),"")&lt;&gt;"",VLOOKUP(E7,Feiertage!$A:$B,2,0),IF(IFERROR(VLOOKUP(E7,BesondereTage!$A:$B,2,0),"")&lt;&gt;"",VLOOKUP(E7,BesondereTage!$A:$B,2,0),"")))</f>
        <v/>
      </c>
      <c r="H7" s="8" t="str">
        <f t="shared" si="15"/>
        <v/>
      </c>
      <c r="I7" s="6">
        <f t="shared" si="16"/>
        <v>42799</v>
      </c>
      <c r="J7" s="7">
        <f t="shared" si="2"/>
        <v>1</v>
      </c>
      <c r="K7" s="16" t="str">
        <f>IF(AND(IFERROR(VLOOKUP(I7,Feiertage!$A:$B,2,0),"")&lt;&gt;"",IFERROR(VLOOKUP(I7,BesondereTage!$A:$B,2,0),"")&lt;&gt;""),CONCATENATE(VLOOKUP(I7,Feiertage!$A:$B,2,0),", ",VLOOKUP(I7,BesondereTage!$A:$B,2,0)),IF(IFERROR(VLOOKUP(I7,Feiertage!$A:$B,2,0),"")&lt;&gt;"",VLOOKUP(I7,Feiertage!$A:$B,2,0),IF(IFERROR(VLOOKUP(I7,BesondereTage!$A:$B,2,0),"")&lt;&gt;"",VLOOKUP(I7,BesondereTage!$A:$B,2,0),"")))</f>
        <v/>
      </c>
      <c r="L7" s="8" t="str">
        <f t="shared" si="17"/>
        <v/>
      </c>
      <c r="M7" s="6">
        <f t="shared" si="18"/>
        <v>42830</v>
      </c>
      <c r="N7" s="7">
        <f t="shared" si="3"/>
        <v>4</v>
      </c>
      <c r="O7" s="16" t="str">
        <f>IF(AND(IFERROR(VLOOKUP(M7,Feiertage!$A:$B,2,0),"")&lt;&gt;"",IFERROR(VLOOKUP(M7,BesondereTage!$A:$B,2,0),"")&lt;&gt;""),CONCATENATE(VLOOKUP(M7,Feiertage!$A:$B,2,0),", ",VLOOKUP(M7,BesondereTage!$A:$B,2,0)),IF(IFERROR(VLOOKUP(M7,Feiertage!$A:$B,2,0),"")&lt;&gt;"",VLOOKUP(M7,Feiertage!$A:$B,2,0),IF(IFERROR(VLOOKUP(M7,BesondereTage!$A:$B,2,0),"")&lt;&gt;"",VLOOKUP(M7,BesondereTage!$A:$B,2,0),"")))</f>
        <v/>
      </c>
      <c r="P7" s="8" t="str">
        <f t="shared" si="19"/>
        <v/>
      </c>
      <c r="Q7" s="6">
        <f t="shared" si="20"/>
        <v>42860</v>
      </c>
      <c r="R7" s="7">
        <f t="shared" si="4"/>
        <v>6</v>
      </c>
      <c r="S7" s="16" t="str">
        <f>IF(AND(IFERROR(VLOOKUP(Q7,Feiertage!$A:$B,2,0),"")&lt;&gt;"",IFERROR(VLOOKUP(Q7,BesondereTage!$A:$B,2,0),"")&lt;&gt;""),CONCATENATE(VLOOKUP(Q7,Feiertage!$A:$B,2,0),", ",VLOOKUP(Q7,BesondereTage!$A:$B,2,0)),IF(IFERROR(VLOOKUP(Q7,Feiertage!$A:$B,2,0),"")&lt;&gt;"",VLOOKUP(Q7,Feiertage!$A:$B,2,0),IF(IFERROR(VLOOKUP(Q7,BesondereTage!$A:$B,2,0),"")&lt;&gt;"",VLOOKUP(Q7,BesondereTage!$A:$B,2,0),"")))</f>
        <v/>
      </c>
      <c r="T7" s="8" t="str">
        <f t="shared" si="21"/>
        <v/>
      </c>
      <c r="U7" s="6">
        <f t="shared" si="22"/>
        <v>42891</v>
      </c>
      <c r="V7" s="7">
        <f t="shared" si="5"/>
        <v>2</v>
      </c>
      <c r="W7" s="16" t="str">
        <f>IF(AND(IFERROR(VLOOKUP(U7,Feiertage!$A:$B,2,0),"")&lt;&gt;"",IFERROR(VLOOKUP(U7,BesondereTage!$A:$B,2,0),"")&lt;&gt;""),CONCATENATE(VLOOKUP(U7,Feiertage!$A:$B,2,0),", ",VLOOKUP(U7,BesondereTage!$A:$B,2,0)),IF(IFERROR(VLOOKUP(U7,Feiertage!$A:$B,2,0),"")&lt;&gt;"",VLOOKUP(U7,Feiertage!$A:$B,2,0),IF(IFERROR(VLOOKUP(U7,BesondereTage!$A:$B,2,0),"")&lt;&gt;"",VLOOKUP(U7,BesondereTage!$A:$B,2,0),"")))</f>
        <v>Pfingstmontag</v>
      </c>
      <c r="X7" s="8">
        <f t="shared" si="23"/>
        <v>23</v>
      </c>
      <c r="Y7" s="6">
        <f t="shared" si="24"/>
        <v>42921</v>
      </c>
      <c r="Z7" s="7">
        <f t="shared" si="6"/>
        <v>4</v>
      </c>
      <c r="AA7" s="16" t="str">
        <f>IF(AND(IFERROR(VLOOKUP(Y7,Feiertage!$A:$B,2,0),"")&lt;&gt;"",IFERROR(VLOOKUP(Y7,BesondereTage!$A:$B,2,0),"")&lt;&gt;""),CONCATENATE(VLOOKUP(Y7,Feiertage!$A:$B,2,0),", ",VLOOKUP(Y7,BesondereTage!$A:$B,2,0)),IF(IFERROR(VLOOKUP(Y7,Feiertage!$A:$B,2,0),"")&lt;&gt;"",VLOOKUP(Y7,Feiertage!$A:$B,2,0),IF(IFERROR(VLOOKUP(Y7,BesondereTage!$A:$B,2,0),"")&lt;&gt;"",VLOOKUP(Y7,BesondereTage!$A:$B,2,0),"")))</f>
        <v/>
      </c>
      <c r="AB7" s="8" t="str">
        <f t="shared" si="25"/>
        <v/>
      </c>
      <c r="AC7" s="6">
        <f t="shared" si="26"/>
        <v>42952</v>
      </c>
      <c r="AD7" s="7">
        <f t="shared" si="7"/>
        <v>7</v>
      </c>
      <c r="AE7" s="16" t="str">
        <f>IF(AND(IFERROR(VLOOKUP(AC7,Feiertage!$A:$B,2,0),"")&lt;&gt;"",IFERROR(VLOOKUP(AC7,BesondereTage!$A:$B,2,0),"")&lt;&gt;""),CONCATENATE(VLOOKUP(AC7,Feiertage!$A:$B,2,0),", ",VLOOKUP(AC7,BesondereTage!$A:$B,2,0)),IF(IFERROR(VLOOKUP(AC7,Feiertage!$A:$B,2,0),"")&lt;&gt;"",VLOOKUP(AC7,Feiertage!$A:$B,2,0),IF(IFERROR(VLOOKUP(AC7,BesondereTage!$A:$B,2,0),"")&lt;&gt;"",VLOOKUP(AC7,BesondereTage!$A:$B,2,0),"")))</f>
        <v/>
      </c>
      <c r="AF7" s="8" t="str">
        <f t="shared" si="27"/>
        <v/>
      </c>
      <c r="AG7" s="6">
        <f t="shared" si="28"/>
        <v>42983</v>
      </c>
      <c r="AH7" s="7">
        <f t="shared" si="8"/>
        <v>3</v>
      </c>
      <c r="AI7" s="16" t="str">
        <f>IF(AND(IFERROR(VLOOKUP(AG7,Feiertage!$A:$B,2,0),"")&lt;&gt;"",IFERROR(VLOOKUP(AG7,BesondereTage!$A:$B,2,0),"")&lt;&gt;""),CONCATENATE(VLOOKUP(AG7,Feiertage!$A:$B,2,0),", ",VLOOKUP(AG7,BesondereTage!$A:$B,2,0)),IF(IFERROR(VLOOKUP(AG7,Feiertage!$A:$B,2,0),"")&lt;&gt;"",VLOOKUP(AG7,Feiertage!$A:$B,2,0),IF(IFERROR(VLOOKUP(AG7,BesondereTage!$A:$B,2,0),"")&lt;&gt;"",VLOOKUP(AG7,BesondereTage!$A:$B,2,0),"")))</f>
        <v/>
      </c>
      <c r="AJ7" s="8" t="str">
        <f t="shared" si="29"/>
        <v/>
      </c>
      <c r="AK7" s="6">
        <f t="shared" si="30"/>
        <v>43013</v>
      </c>
      <c r="AL7" s="7">
        <f t="shared" si="9"/>
        <v>5</v>
      </c>
      <c r="AM7" s="16" t="str">
        <f>IF(AND(IFERROR(VLOOKUP(AK7,Feiertage!$A:$B,2,0),"")&lt;&gt;"",IFERROR(VLOOKUP(AK7,BesondereTage!$A:$B,2,0),"")&lt;&gt;""),CONCATENATE(VLOOKUP(AK7,Feiertage!$A:$B,2,0),", ",VLOOKUP(AK7,BesondereTage!$A:$B,2,0)),IF(IFERROR(VLOOKUP(AK7,Feiertage!$A:$B,2,0),"")&lt;&gt;"",VLOOKUP(AK7,Feiertage!$A:$B,2,0),IF(IFERROR(VLOOKUP(AK7,BesondereTage!$A:$B,2,0),"")&lt;&gt;"",VLOOKUP(AK7,BesondereTage!$A:$B,2,0),"")))</f>
        <v/>
      </c>
      <c r="AN7" s="8" t="str">
        <f t="shared" si="31"/>
        <v/>
      </c>
      <c r="AO7" s="6">
        <f t="shared" si="32"/>
        <v>43044</v>
      </c>
      <c r="AP7" s="7">
        <f t="shared" si="10"/>
        <v>1</v>
      </c>
      <c r="AQ7" s="16" t="str">
        <f>IF(AND(IFERROR(VLOOKUP(AO7,Feiertage!$A:$B,2,0),"")&lt;&gt;"",IFERROR(VLOOKUP(AO7,BesondereTage!$A:$B,2,0),"")&lt;&gt;""),CONCATENATE(VLOOKUP(AO7,Feiertage!$A:$B,2,0),", ",VLOOKUP(AO7,BesondereTage!$A:$B,2,0)),IF(IFERROR(VLOOKUP(AO7,Feiertage!$A:$B,2,0),"")&lt;&gt;"",VLOOKUP(AO7,Feiertage!$A:$B,2,0),IF(IFERROR(VLOOKUP(AO7,BesondereTage!$A:$B,2,0),"")&lt;&gt;"",VLOOKUP(AO7,BesondereTage!$A:$B,2,0),"")))</f>
        <v/>
      </c>
      <c r="AR7" s="8" t="str">
        <f t="shared" si="33"/>
        <v/>
      </c>
      <c r="AS7" s="6">
        <f t="shared" si="34"/>
        <v>43074</v>
      </c>
      <c r="AT7" s="7">
        <f t="shared" si="11"/>
        <v>3</v>
      </c>
      <c r="AU7" s="16" t="str">
        <f>IF(AND(IFERROR(VLOOKUP(AS7,Feiertage!$A:$B,2,0),"")&lt;&gt;"",IFERROR(VLOOKUP(AS7,BesondereTage!$A:$B,2,0),"")&lt;&gt;""),CONCATENATE(VLOOKUP(AS7,Feiertage!$A:$B,2,0),", ",VLOOKUP(AS7,BesondereTage!$A:$B,2,0)),IF(IFERROR(VLOOKUP(AS7,Feiertage!$A:$B,2,0),"")&lt;&gt;"",VLOOKUP(AS7,Feiertage!$A:$B,2,0),IF(IFERROR(VLOOKUP(AS7,BesondereTage!$A:$B,2,0),"")&lt;&gt;"",VLOOKUP(AS7,BesondereTage!$A:$B,2,0),"")))</f>
        <v/>
      </c>
      <c r="AV7" s="8" t="str">
        <f t="shared" si="35"/>
        <v/>
      </c>
    </row>
    <row r="8" spans="1:48" ht="17.100000000000001" customHeight="1" x14ac:dyDescent="0.25">
      <c r="A8" s="6">
        <f t="shared" si="12"/>
        <v>42741</v>
      </c>
      <c r="B8" s="7">
        <f t="shared" si="0"/>
        <v>6</v>
      </c>
      <c r="C8" s="16" t="str">
        <f>IF(AND(IFERROR(VLOOKUP(A8,Feiertage!$A:$B,2,0),"")&lt;&gt;"",IFERROR(VLOOKUP(A8,BesondereTage!$A:$B,2,0),"")&lt;&gt;""),CONCATENATE(VLOOKUP(A8,Feiertage!$A:$B,2,0),", ",VLOOKUP(A8,BesondereTage!$A:$B,2,0)),IF(IFERROR(VLOOKUP(A8,Feiertage!$A:$B,2,0),"")&lt;&gt;"",VLOOKUP(A8,Feiertage!$A:$B,2,0),IF(IFERROR(VLOOKUP(A8,BesondereTage!$A:$B,2,0),"")&lt;&gt;"",VLOOKUP(A8,BesondereTage!$A:$B,2,0),"")))</f>
        <v>Heilige 3 Könige</v>
      </c>
      <c r="D8" s="8" t="str">
        <f t="shared" si="13"/>
        <v/>
      </c>
      <c r="E8" s="6">
        <f t="shared" si="14"/>
        <v>42772</v>
      </c>
      <c r="F8" s="7">
        <f t="shared" si="1"/>
        <v>2</v>
      </c>
      <c r="G8" s="16" t="str">
        <f>IF(AND(IFERROR(VLOOKUP(E8,Feiertage!$A:$B,2,0),"")&lt;&gt;"",IFERROR(VLOOKUP(E8,BesondereTage!$A:$B,2,0),"")&lt;&gt;""),CONCATENATE(VLOOKUP(E8,Feiertage!$A:$B,2,0),", ",VLOOKUP(E8,BesondereTage!$A:$B,2,0)),IF(IFERROR(VLOOKUP(E8,Feiertage!$A:$B,2,0),"")&lt;&gt;"",VLOOKUP(E8,Feiertage!$A:$B,2,0),IF(IFERROR(VLOOKUP(E8,BesondereTage!$A:$B,2,0),"")&lt;&gt;"",VLOOKUP(E8,BesondereTage!$A:$B,2,0),"")))</f>
        <v/>
      </c>
      <c r="H8" s="8">
        <f t="shared" si="15"/>
        <v>6</v>
      </c>
      <c r="I8" s="6">
        <f t="shared" si="16"/>
        <v>42800</v>
      </c>
      <c r="J8" s="7">
        <f t="shared" si="2"/>
        <v>2</v>
      </c>
      <c r="K8" s="16" t="str">
        <f>IF(AND(IFERROR(VLOOKUP(I8,Feiertage!$A:$B,2,0),"")&lt;&gt;"",IFERROR(VLOOKUP(I8,BesondereTage!$A:$B,2,0),"")&lt;&gt;""),CONCATENATE(VLOOKUP(I8,Feiertage!$A:$B,2,0),", ",VLOOKUP(I8,BesondereTage!$A:$B,2,0)),IF(IFERROR(VLOOKUP(I8,Feiertage!$A:$B,2,0),"")&lt;&gt;"",VLOOKUP(I8,Feiertage!$A:$B,2,0),IF(IFERROR(VLOOKUP(I8,BesondereTage!$A:$B,2,0),"")&lt;&gt;"",VLOOKUP(I8,BesondereTage!$A:$B,2,0),"")))</f>
        <v/>
      </c>
      <c r="L8" s="8">
        <f t="shared" si="17"/>
        <v>10</v>
      </c>
      <c r="M8" s="6">
        <f t="shared" si="18"/>
        <v>42831</v>
      </c>
      <c r="N8" s="7">
        <f t="shared" si="3"/>
        <v>5</v>
      </c>
      <c r="O8" s="16" t="str">
        <f>IF(AND(IFERROR(VLOOKUP(M8,Feiertage!$A:$B,2,0),"")&lt;&gt;"",IFERROR(VLOOKUP(M8,BesondereTage!$A:$B,2,0),"")&lt;&gt;""),CONCATENATE(VLOOKUP(M8,Feiertage!$A:$B,2,0),", ",VLOOKUP(M8,BesondereTage!$A:$B,2,0)),IF(IFERROR(VLOOKUP(M8,Feiertage!$A:$B,2,0),"")&lt;&gt;"",VLOOKUP(M8,Feiertage!$A:$B,2,0),IF(IFERROR(VLOOKUP(M8,BesondereTage!$A:$B,2,0),"")&lt;&gt;"",VLOOKUP(M8,BesondereTage!$A:$B,2,0),"")))</f>
        <v/>
      </c>
      <c r="P8" s="8" t="str">
        <f t="shared" si="19"/>
        <v/>
      </c>
      <c r="Q8" s="6">
        <f t="shared" si="20"/>
        <v>42861</v>
      </c>
      <c r="R8" s="7">
        <f t="shared" si="4"/>
        <v>7</v>
      </c>
      <c r="S8" s="16" t="str">
        <f>IF(AND(IFERROR(VLOOKUP(Q8,Feiertage!$A:$B,2,0),"")&lt;&gt;"",IFERROR(VLOOKUP(Q8,BesondereTage!$A:$B,2,0),"")&lt;&gt;""),CONCATENATE(VLOOKUP(Q8,Feiertage!$A:$B,2,0),", ",VLOOKUP(Q8,BesondereTage!$A:$B,2,0)),IF(IFERROR(VLOOKUP(Q8,Feiertage!$A:$B,2,0),"")&lt;&gt;"",VLOOKUP(Q8,Feiertage!$A:$B,2,0),IF(IFERROR(VLOOKUP(Q8,BesondereTage!$A:$B,2,0),"")&lt;&gt;"",VLOOKUP(Q8,BesondereTage!$A:$B,2,0),"")))</f>
        <v/>
      </c>
      <c r="T8" s="8" t="str">
        <f t="shared" si="21"/>
        <v/>
      </c>
      <c r="U8" s="6">
        <f t="shared" si="22"/>
        <v>42892</v>
      </c>
      <c r="V8" s="7">
        <f t="shared" si="5"/>
        <v>3</v>
      </c>
      <c r="W8" s="16" t="str">
        <f>IF(AND(IFERROR(VLOOKUP(U8,Feiertage!$A:$B,2,0),"")&lt;&gt;"",IFERROR(VLOOKUP(U8,BesondereTage!$A:$B,2,0),"")&lt;&gt;""),CONCATENATE(VLOOKUP(U8,Feiertage!$A:$B,2,0),", ",VLOOKUP(U8,BesondereTage!$A:$B,2,0)),IF(IFERROR(VLOOKUP(U8,Feiertage!$A:$B,2,0),"")&lt;&gt;"",VLOOKUP(U8,Feiertage!$A:$B,2,0),IF(IFERROR(VLOOKUP(U8,BesondereTage!$A:$B,2,0),"")&lt;&gt;"",VLOOKUP(U8,BesondereTage!$A:$B,2,0),"")))</f>
        <v/>
      </c>
      <c r="X8" s="8" t="str">
        <f t="shared" si="23"/>
        <v/>
      </c>
      <c r="Y8" s="6">
        <f t="shared" si="24"/>
        <v>42922</v>
      </c>
      <c r="Z8" s="7">
        <f t="shared" si="6"/>
        <v>5</v>
      </c>
      <c r="AA8" s="16" t="str">
        <f>IF(AND(IFERROR(VLOOKUP(Y8,Feiertage!$A:$B,2,0),"")&lt;&gt;"",IFERROR(VLOOKUP(Y8,BesondereTage!$A:$B,2,0),"")&lt;&gt;""),CONCATENATE(VLOOKUP(Y8,Feiertage!$A:$B,2,0),", ",VLOOKUP(Y8,BesondereTage!$A:$B,2,0)),IF(IFERROR(VLOOKUP(Y8,Feiertage!$A:$B,2,0),"")&lt;&gt;"",VLOOKUP(Y8,Feiertage!$A:$B,2,0),IF(IFERROR(VLOOKUP(Y8,BesondereTage!$A:$B,2,0),"")&lt;&gt;"",VLOOKUP(Y8,BesondereTage!$A:$B,2,0),"")))</f>
        <v/>
      </c>
      <c r="AB8" s="8" t="str">
        <f t="shared" si="25"/>
        <v/>
      </c>
      <c r="AC8" s="6">
        <f t="shared" si="26"/>
        <v>42953</v>
      </c>
      <c r="AD8" s="7">
        <f t="shared" si="7"/>
        <v>1</v>
      </c>
      <c r="AE8" s="16" t="str">
        <f>IF(AND(IFERROR(VLOOKUP(AC8,Feiertage!$A:$B,2,0),"")&lt;&gt;"",IFERROR(VLOOKUP(AC8,BesondereTage!$A:$B,2,0),"")&lt;&gt;""),CONCATENATE(VLOOKUP(AC8,Feiertage!$A:$B,2,0),", ",VLOOKUP(AC8,BesondereTage!$A:$B,2,0)),IF(IFERROR(VLOOKUP(AC8,Feiertage!$A:$B,2,0),"")&lt;&gt;"",VLOOKUP(AC8,Feiertage!$A:$B,2,0),IF(IFERROR(VLOOKUP(AC8,BesondereTage!$A:$B,2,0),"")&lt;&gt;"",VLOOKUP(AC8,BesondereTage!$A:$B,2,0),"")))</f>
        <v/>
      </c>
      <c r="AF8" s="8" t="str">
        <f t="shared" si="27"/>
        <v/>
      </c>
      <c r="AG8" s="6">
        <f t="shared" si="28"/>
        <v>42984</v>
      </c>
      <c r="AH8" s="7">
        <f t="shared" si="8"/>
        <v>4</v>
      </c>
      <c r="AI8" s="16" t="str">
        <f>IF(AND(IFERROR(VLOOKUP(AG8,Feiertage!$A:$B,2,0),"")&lt;&gt;"",IFERROR(VLOOKUP(AG8,BesondereTage!$A:$B,2,0),"")&lt;&gt;""),CONCATENATE(VLOOKUP(AG8,Feiertage!$A:$B,2,0),", ",VLOOKUP(AG8,BesondereTage!$A:$B,2,0)),IF(IFERROR(VLOOKUP(AG8,Feiertage!$A:$B,2,0),"")&lt;&gt;"",VLOOKUP(AG8,Feiertage!$A:$B,2,0),IF(IFERROR(VLOOKUP(AG8,BesondereTage!$A:$B,2,0),"")&lt;&gt;"",VLOOKUP(AG8,BesondereTage!$A:$B,2,0),"")))</f>
        <v/>
      </c>
      <c r="AJ8" s="8" t="str">
        <f t="shared" si="29"/>
        <v/>
      </c>
      <c r="AK8" s="6">
        <f t="shared" si="30"/>
        <v>43014</v>
      </c>
      <c r="AL8" s="7">
        <f t="shared" si="9"/>
        <v>6</v>
      </c>
      <c r="AM8" s="16" t="str">
        <f>IF(AND(IFERROR(VLOOKUP(AK8,Feiertage!$A:$B,2,0),"")&lt;&gt;"",IFERROR(VLOOKUP(AK8,BesondereTage!$A:$B,2,0),"")&lt;&gt;""),CONCATENATE(VLOOKUP(AK8,Feiertage!$A:$B,2,0),", ",VLOOKUP(AK8,BesondereTage!$A:$B,2,0)),IF(IFERROR(VLOOKUP(AK8,Feiertage!$A:$B,2,0),"")&lt;&gt;"",VLOOKUP(AK8,Feiertage!$A:$B,2,0),IF(IFERROR(VLOOKUP(AK8,BesondereTage!$A:$B,2,0),"")&lt;&gt;"",VLOOKUP(AK8,BesondereTage!$A:$B,2,0),"")))</f>
        <v/>
      </c>
      <c r="AN8" s="8" t="str">
        <f t="shared" si="31"/>
        <v/>
      </c>
      <c r="AO8" s="6">
        <f t="shared" si="32"/>
        <v>43045</v>
      </c>
      <c r="AP8" s="7">
        <f t="shared" si="10"/>
        <v>2</v>
      </c>
      <c r="AQ8" s="16" t="str">
        <f>IF(AND(IFERROR(VLOOKUP(AO8,Feiertage!$A:$B,2,0),"")&lt;&gt;"",IFERROR(VLOOKUP(AO8,BesondereTage!$A:$B,2,0),"")&lt;&gt;""),CONCATENATE(VLOOKUP(AO8,Feiertage!$A:$B,2,0),", ",VLOOKUP(AO8,BesondereTage!$A:$B,2,0)),IF(IFERROR(VLOOKUP(AO8,Feiertage!$A:$B,2,0),"")&lt;&gt;"",VLOOKUP(AO8,Feiertage!$A:$B,2,0),IF(IFERROR(VLOOKUP(AO8,BesondereTage!$A:$B,2,0),"")&lt;&gt;"",VLOOKUP(AO8,BesondereTage!$A:$B,2,0),"")))</f>
        <v/>
      </c>
      <c r="AR8" s="8">
        <f t="shared" si="33"/>
        <v>45</v>
      </c>
      <c r="AS8" s="6">
        <f t="shared" si="34"/>
        <v>43075</v>
      </c>
      <c r="AT8" s="7">
        <f t="shared" si="11"/>
        <v>4</v>
      </c>
      <c r="AU8" s="16" t="str">
        <f>IF(AND(IFERROR(VLOOKUP(AS8,Feiertage!$A:$B,2,0),"")&lt;&gt;"",IFERROR(VLOOKUP(AS8,BesondereTage!$A:$B,2,0),"")&lt;&gt;""),CONCATENATE(VLOOKUP(AS8,Feiertage!$A:$B,2,0),", ",VLOOKUP(AS8,BesondereTage!$A:$B,2,0)),IF(IFERROR(VLOOKUP(AS8,Feiertage!$A:$B,2,0),"")&lt;&gt;"",VLOOKUP(AS8,Feiertage!$A:$B,2,0),IF(IFERROR(VLOOKUP(AS8,BesondereTage!$A:$B,2,0),"")&lt;&gt;"",VLOOKUP(AS8,BesondereTage!$A:$B,2,0),"")))</f>
        <v>Nikolaus</v>
      </c>
      <c r="AV8" s="8" t="str">
        <f t="shared" si="35"/>
        <v/>
      </c>
    </row>
    <row r="9" spans="1:48" ht="17.100000000000001" customHeight="1" x14ac:dyDescent="0.25">
      <c r="A9" s="6">
        <f t="shared" si="12"/>
        <v>42742</v>
      </c>
      <c r="B9" s="7">
        <f t="shared" si="0"/>
        <v>7</v>
      </c>
      <c r="C9" s="16" t="str">
        <f>IF(AND(IFERROR(VLOOKUP(A9,Feiertage!$A:$B,2,0),"")&lt;&gt;"",IFERROR(VLOOKUP(A9,BesondereTage!$A:$B,2,0),"")&lt;&gt;""),CONCATENATE(VLOOKUP(A9,Feiertage!$A:$B,2,0),", ",VLOOKUP(A9,BesondereTage!$A:$B,2,0)),IF(IFERROR(VLOOKUP(A9,Feiertage!$A:$B,2,0),"")&lt;&gt;"",VLOOKUP(A9,Feiertage!$A:$B,2,0),IF(IFERROR(VLOOKUP(A9,BesondereTage!$A:$B,2,0),"")&lt;&gt;"",VLOOKUP(A9,BesondereTage!$A:$B,2,0),"")))</f>
        <v/>
      </c>
      <c r="D9" s="8" t="str">
        <f t="shared" si="13"/>
        <v/>
      </c>
      <c r="E9" s="6">
        <f t="shared" si="14"/>
        <v>42773</v>
      </c>
      <c r="F9" s="7">
        <f t="shared" si="1"/>
        <v>3</v>
      </c>
      <c r="G9" s="16" t="str">
        <f>IF(AND(IFERROR(VLOOKUP(E9,Feiertage!$A:$B,2,0),"")&lt;&gt;"",IFERROR(VLOOKUP(E9,BesondereTage!$A:$B,2,0),"")&lt;&gt;""),CONCATENATE(VLOOKUP(E9,Feiertage!$A:$B,2,0),", ",VLOOKUP(E9,BesondereTage!$A:$B,2,0)),IF(IFERROR(VLOOKUP(E9,Feiertage!$A:$B,2,0),"")&lt;&gt;"",VLOOKUP(E9,Feiertage!$A:$B,2,0),IF(IFERROR(VLOOKUP(E9,BesondereTage!$A:$B,2,0),"")&lt;&gt;"",VLOOKUP(E9,BesondereTage!$A:$B,2,0),"")))</f>
        <v/>
      </c>
      <c r="H9" s="8" t="str">
        <f t="shared" si="15"/>
        <v/>
      </c>
      <c r="I9" s="6">
        <f t="shared" si="16"/>
        <v>42801</v>
      </c>
      <c r="J9" s="7">
        <f t="shared" si="2"/>
        <v>3</v>
      </c>
      <c r="K9" s="16" t="str">
        <f>IF(AND(IFERROR(VLOOKUP(I9,Feiertage!$A:$B,2,0),"")&lt;&gt;"",IFERROR(VLOOKUP(I9,BesondereTage!$A:$B,2,0),"")&lt;&gt;""),CONCATENATE(VLOOKUP(I9,Feiertage!$A:$B,2,0),", ",VLOOKUP(I9,BesondereTage!$A:$B,2,0)),IF(IFERROR(VLOOKUP(I9,Feiertage!$A:$B,2,0),"")&lt;&gt;"",VLOOKUP(I9,Feiertage!$A:$B,2,0),IF(IFERROR(VLOOKUP(I9,BesondereTage!$A:$B,2,0),"")&lt;&gt;"",VLOOKUP(I9,BesondereTage!$A:$B,2,0),"")))</f>
        <v/>
      </c>
      <c r="L9" s="8" t="str">
        <f t="shared" si="17"/>
        <v/>
      </c>
      <c r="M9" s="6">
        <f t="shared" si="18"/>
        <v>42832</v>
      </c>
      <c r="N9" s="7">
        <f t="shared" si="3"/>
        <v>6</v>
      </c>
      <c r="O9" s="16" t="str">
        <f>IF(AND(IFERROR(VLOOKUP(M9,Feiertage!$A:$B,2,0),"")&lt;&gt;"",IFERROR(VLOOKUP(M9,BesondereTage!$A:$B,2,0),"")&lt;&gt;""),CONCATENATE(VLOOKUP(M9,Feiertage!$A:$B,2,0),", ",VLOOKUP(M9,BesondereTage!$A:$B,2,0)),IF(IFERROR(VLOOKUP(M9,Feiertage!$A:$B,2,0),"")&lt;&gt;"",VLOOKUP(M9,Feiertage!$A:$B,2,0),IF(IFERROR(VLOOKUP(M9,BesondereTage!$A:$B,2,0),"")&lt;&gt;"",VLOOKUP(M9,BesondereTage!$A:$B,2,0),"")))</f>
        <v/>
      </c>
      <c r="P9" s="8" t="str">
        <f t="shared" si="19"/>
        <v/>
      </c>
      <c r="Q9" s="6">
        <f t="shared" si="20"/>
        <v>42862</v>
      </c>
      <c r="R9" s="7">
        <f t="shared" si="4"/>
        <v>1</v>
      </c>
      <c r="S9" s="16" t="str">
        <f>IF(AND(IFERROR(VLOOKUP(Q9,Feiertage!$A:$B,2,0),"")&lt;&gt;"",IFERROR(VLOOKUP(Q9,BesondereTage!$A:$B,2,0),"")&lt;&gt;""),CONCATENATE(VLOOKUP(Q9,Feiertage!$A:$B,2,0),", ",VLOOKUP(Q9,BesondereTage!$A:$B,2,0)),IF(IFERROR(VLOOKUP(Q9,Feiertage!$A:$B,2,0),"")&lt;&gt;"",VLOOKUP(Q9,Feiertage!$A:$B,2,0),IF(IFERROR(VLOOKUP(Q9,BesondereTage!$A:$B,2,0),"")&lt;&gt;"",VLOOKUP(Q9,BesondereTage!$A:$B,2,0),"")))</f>
        <v/>
      </c>
      <c r="T9" s="8" t="str">
        <f t="shared" si="21"/>
        <v/>
      </c>
      <c r="U9" s="6">
        <f t="shared" si="22"/>
        <v>42893</v>
      </c>
      <c r="V9" s="7">
        <f t="shared" si="5"/>
        <v>4</v>
      </c>
      <c r="W9" s="16" t="str">
        <f>IF(AND(IFERROR(VLOOKUP(U9,Feiertage!$A:$B,2,0),"")&lt;&gt;"",IFERROR(VLOOKUP(U9,BesondereTage!$A:$B,2,0),"")&lt;&gt;""),CONCATENATE(VLOOKUP(U9,Feiertage!$A:$B,2,0),", ",VLOOKUP(U9,BesondereTage!$A:$B,2,0)),IF(IFERROR(VLOOKUP(U9,Feiertage!$A:$B,2,0),"")&lt;&gt;"",VLOOKUP(U9,Feiertage!$A:$B,2,0),IF(IFERROR(VLOOKUP(U9,BesondereTage!$A:$B,2,0),"")&lt;&gt;"",VLOOKUP(U9,BesondereTage!$A:$B,2,0),"")))</f>
        <v/>
      </c>
      <c r="X9" s="8" t="str">
        <f t="shared" si="23"/>
        <v/>
      </c>
      <c r="Y9" s="6">
        <f t="shared" si="24"/>
        <v>42923</v>
      </c>
      <c r="Z9" s="7">
        <f t="shared" si="6"/>
        <v>6</v>
      </c>
      <c r="AA9" s="16" t="str">
        <f>IF(AND(IFERROR(VLOOKUP(Y9,Feiertage!$A:$B,2,0),"")&lt;&gt;"",IFERROR(VLOOKUP(Y9,BesondereTage!$A:$B,2,0),"")&lt;&gt;""),CONCATENATE(VLOOKUP(Y9,Feiertage!$A:$B,2,0),", ",VLOOKUP(Y9,BesondereTage!$A:$B,2,0)),IF(IFERROR(VLOOKUP(Y9,Feiertage!$A:$B,2,0),"")&lt;&gt;"",VLOOKUP(Y9,Feiertage!$A:$B,2,0),IF(IFERROR(VLOOKUP(Y9,BesondereTage!$A:$B,2,0),"")&lt;&gt;"",VLOOKUP(Y9,BesondereTage!$A:$B,2,0),"")))</f>
        <v/>
      </c>
      <c r="AB9" s="8" t="str">
        <f t="shared" si="25"/>
        <v/>
      </c>
      <c r="AC9" s="6">
        <f t="shared" si="26"/>
        <v>42954</v>
      </c>
      <c r="AD9" s="7">
        <f t="shared" si="7"/>
        <v>2</v>
      </c>
      <c r="AE9" s="16" t="str">
        <f>IF(AND(IFERROR(VLOOKUP(AC9,Feiertage!$A:$B,2,0),"")&lt;&gt;"",IFERROR(VLOOKUP(AC9,BesondereTage!$A:$B,2,0),"")&lt;&gt;""),CONCATENATE(VLOOKUP(AC9,Feiertage!$A:$B,2,0),", ",VLOOKUP(AC9,BesondereTage!$A:$B,2,0)),IF(IFERROR(VLOOKUP(AC9,Feiertage!$A:$B,2,0),"")&lt;&gt;"",VLOOKUP(AC9,Feiertage!$A:$B,2,0),IF(IFERROR(VLOOKUP(AC9,BesondereTage!$A:$B,2,0),"")&lt;&gt;"",VLOOKUP(AC9,BesondereTage!$A:$B,2,0),"")))</f>
        <v/>
      </c>
      <c r="AF9" s="8">
        <f t="shared" si="27"/>
        <v>32</v>
      </c>
      <c r="AG9" s="6">
        <f t="shared" si="28"/>
        <v>42985</v>
      </c>
      <c r="AH9" s="7">
        <f t="shared" si="8"/>
        <v>5</v>
      </c>
      <c r="AI9" s="16" t="str">
        <f>IF(AND(IFERROR(VLOOKUP(AG9,Feiertage!$A:$B,2,0),"")&lt;&gt;"",IFERROR(VLOOKUP(AG9,BesondereTage!$A:$B,2,0),"")&lt;&gt;""),CONCATENATE(VLOOKUP(AG9,Feiertage!$A:$B,2,0),", ",VLOOKUP(AG9,BesondereTage!$A:$B,2,0)),IF(IFERROR(VLOOKUP(AG9,Feiertage!$A:$B,2,0),"")&lt;&gt;"",VLOOKUP(AG9,Feiertage!$A:$B,2,0),IF(IFERROR(VLOOKUP(AG9,BesondereTage!$A:$B,2,0),"")&lt;&gt;"",VLOOKUP(AG9,BesondereTage!$A:$B,2,0),"")))</f>
        <v/>
      </c>
      <c r="AJ9" s="8" t="str">
        <f t="shared" si="29"/>
        <v/>
      </c>
      <c r="AK9" s="6">
        <f t="shared" si="30"/>
        <v>43015</v>
      </c>
      <c r="AL9" s="7">
        <f t="shared" si="9"/>
        <v>7</v>
      </c>
      <c r="AM9" s="16" t="str">
        <f>IF(AND(IFERROR(VLOOKUP(AK9,Feiertage!$A:$B,2,0),"")&lt;&gt;"",IFERROR(VLOOKUP(AK9,BesondereTage!$A:$B,2,0),"")&lt;&gt;""),CONCATENATE(VLOOKUP(AK9,Feiertage!$A:$B,2,0),", ",VLOOKUP(AK9,BesondereTage!$A:$B,2,0)),IF(IFERROR(VLOOKUP(AK9,Feiertage!$A:$B,2,0),"")&lt;&gt;"",VLOOKUP(AK9,Feiertage!$A:$B,2,0),IF(IFERROR(VLOOKUP(AK9,BesondereTage!$A:$B,2,0),"")&lt;&gt;"",VLOOKUP(AK9,BesondereTage!$A:$B,2,0),"")))</f>
        <v/>
      </c>
      <c r="AN9" s="8" t="str">
        <f t="shared" si="31"/>
        <v/>
      </c>
      <c r="AO9" s="6">
        <f t="shared" si="32"/>
        <v>43046</v>
      </c>
      <c r="AP9" s="7">
        <f t="shared" si="10"/>
        <v>3</v>
      </c>
      <c r="AQ9" s="16" t="str">
        <f>IF(AND(IFERROR(VLOOKUP(AO9,Feiertage!$A:$B,2,0),"")&lt;&gt;"",IFERROR(VLOOKUP(AO9,BesondereTage!$A:$B,2,0),"")&lt;&gt;""),CONCATENATE(VLOOKUP(AO9,Feiertage!$A:$B,2,0),", ",VLOOKUP(AO9,BesondereTage!$A:$B,2,0)),IF(IFERROR(VLOOKUP(AO9,Feiertage!$A:$B,2,0),"")&lt;&gt;"",VLOOKUP(AO9,Feiertage!$A:$B,2,0),IF(IFERROR(VLOOKUP(AO9,BesondereTage!$A:$B,2,0),"")&lt;&gt;"",VLOOKUP(AO9,BesondereTage!$A:$B,2,0),"")))</f>
        <v/>
      </c>
      <c r="AR9" s="8" t="str">
        <f t="shared" si="33"/>
        <v/>
      </c>
      <c r="AS9" s="6">
        <f t="shared" si="34"/>
        <v>43076</v>
      </c>
      <c r="AT9" s="7">
        <f t="shared" si="11"/>
        <v>5</v>
      </c>
      <c r="AU9" s="16" t="str">
        <f>IF(AND(IFERROR(VLOOKUP(AS9,Feiertage!$A:$B,2,0),"")&lt;&gt;"",IFERROR(VLOOKUP(AS9,BesondereTage!$A:$B,2,0),"")&lt;&gt;""),CONCATENATE(VLOOKUP(AS9,Feiertage!$A:$B,2,0),", ",VLOOKUP(AS9,BesondereTage!$A:$B,2,0)),IF(IFERROR(VLOOKUP(AS9,Feiertage!$A:$B,2,0),"")&lt;&gt;"",VLOOKUP(AS9,Feiertage!$A:$B,2,0),IF(IFERROR(VLOOKUP(AS9,BesondereTage!$A:$B,2,0),"")&lt;&gt;"",VLOOKUP(AS9,BesondereTage!$A:$B,2,0),"")))</f>
        <v/>
      </c>
      <c r="AV9" s="8" t="str">
        <f t="shared" si="35"/>
        <v/>
      </c>
    </row>
    <row r="10" spans="1:48" ht="17.100000000000001" customHeight="1" x14ac:dyDescent="0.25">
      <c r="A10" s="6">
        <f t="shared" si="12"/>
        <v>42743</v>
      </c>
      <c r="B10" s="7">
        <f t="shared" si="0"/>
        <v>1</v>
      </c>
      <c r="C10" s="16" t="str">
        <f>IF(AND(IFERROR(VLOOKUP(A10,Feiertage!$A:$B,2,0),"")&lt;&gt;"",IFERROR(VLOOKUP(A10,BesondereTage!$A:$B,2,0),"")&lt;&gt;""),CONCATENATE(VLOOKUP(A10,Feiertage!$A:$B,2,0),", ",VLOOKUP(A10,BesondereTage!$A:$B,2,0)),IF(IFERROR(VLOOKUP(A10,Feiertage!$A:$B,2,0),"")&lt;&gt;"",VLOOKUP(A10,Feiertage!$A:$B,2,0),IF(IFERROR(VLOOKUP(A10,BesondereTage!$A:$B,2,0),"")&lt;&gt;"",VLOOKUP(A10,BesondereTage!$A:$B,2,0),"")))</f>
        <v/>
      </c>
      <c r="D10" s="8" t="str">
        <f t="shared" si="13"/>
        <v/>
      </c>
      <c r="E10" s="6">
        <f t="shared" si="14"/>
        <v>42774</v>
      </c>
      <c r="F10" s="7">
        <f t="shared" si="1"/>
        <v>4</v>
      </c>
      <c r="G10" s="16" t="str">
        <f>IF(AND(IFERROR(VLOOKUP(E10,Feiertage!$A:$B,2,0),"")&lt;&gt;"",IFERROR(VLOOKUP(E10,BesondereTage!$A:$B,2,0),"")&lt;&gt;""),CONCATENATE(VLOOKUP(E10,Feiertage!$A:$B,2,0),", ",VLOOKUP(E10,BesondereTage!$A:$B,2,0)),IF(IFERROR(VLOOKUP(E10,Feiertage!$A:$B,2,0),"")&lt;&gt;"",VLOOKUP(E10,Feiertage!$A:$B,2,0),IF(IFERROR(VLOOKUP(E10,BesondereTage!$A:$B,2,0),"")&lt;&gt;"",VLOOKUP(E10,BesondereTage!$A:$B,2,0),"")))</f>
        <v/>
      </c>
      <c r="H10" s="8" t="str">
        <f t="shared" si="15"/>
        <v/>
      </c>
      <c r="I10" s="6">
        <f t="shared" si="16"/>
        <v>42802</v>
      </c>
      <c r="J10" s="7">
        <f t="shared" si="2"/>
        <v>4</v>
      </c>
      <c r="K10" s="16" t="str">
        <f>IF(AND(IFERROR(VLOOKUP(I10,Feiertage!$A:$B,2,0),"")&lt;&gt;"",IFERROR(VLOOKUP(I10,BesondereTage!$A:$B,2,0),"")&lt;&gt;""),CONCATENATE(VLOOKUP(I10,Feiertage!$A:$B,2,0),", ",VLOOKUP(I10,BesondereTage!$A:$B,2,0)),IF(IFERROR(VLOOKUP(I10,Feiertage!$A:$B,2,0),"")&lt;&gt;"",VLOOKUP(I10,Feiertage!$A:$B,2,0),IF(IFERROR(VLOOKUP(I10,BesondereTage!$A:$B,2,0),"")&lt;&gt;"",VLOOKUP(I10,BesondereTage!$A:$B,2,0),"")))</f>
        <v/>
      </c>
      <c r="L10" s="8" t="str">
        <f t="shared" si="17"/>
        <v/>
      </c>
      <c r="M10" s="6">
        <f t="shared" si="18"/>
        <v>42833</v>
      </c>
      <c r="N10" s="7">
        <f t="shared" si="3"/>
        <v>7</v>
      </c>
      <c r="O10" s="16" t="str">
        <f>IF(AND(IFERROR(VLOOKUP(M10,Feiertage!$A:$B,2,0),"")&lt;&gt;"",IFERROR(VLOOKUP(M10,BesondereTage!$A:$B,2,0),"")&lt;&gt;""),CONCATENATE(VLOOKUP(M10,Feiertage!$A:$B,2,0),", ",VLOOKUP(M10,BesondereTage!$A:$B,2,0)),IF(IFERROR(VLOOKUP(M10,Feiertage!$A:$B,2,0),"")&lt;&gt;"",VLOOKUP(M10,Feiertage!$A:$B,2,0),IF(IFERROR(VLOOKUP(M10,BesondereTage!$A:$B,2,0),"")&lt;&gt;"",VLOOKUP(M10,BesondereTage!$A:$B,2,0),"")))</f>
        <v/>
      </c>
      <c r="P10" s="8" t="str">
        <f t="shared" si="19"/>
        <v/>
      </c>
      <c r="Q10" s="6">
        <f t="shared" si="20"/>
        <v>42863</v>
      </c>
      <c r="R10" s="7">
        <f t="shared" si="4"/>
        <v>2</v>
      </c>
      <c r="S10" s="16" t="str">
        <f>IF(AND(IFERROR(VLOOKUP(Q10,Feiertage!$A:$B,2,0),"")&lt;&gt;"",IFERROR(VLOOKUP(Q10,BesondereTage!$A:$B,2,0),"")&lt;&gt;""),CONCATENATE(VLOOKUP(Q10,Feiertage!$A:$B,2,0),", ",VLOOKUP(Q10,BesondereTage!$A:$B,2,0)),IF(IFERROR(VLOOKUP(Q10,Feiertage!$A:$B,2,0),"")&lt;&gt;"",VLOOKUP(Q10,Feiertage!$A:$B,2,0),IF(IFERROR(VLOOKUP(Q10,BesondereTage!$A:$B,2,0),"")&lt;&gt;"",VLOOKUP(Q10,BesondereTage!$A:$B,2,0),"")))</f>
        <v/>
      </c>
      <c r="T10" s="8">
        <f t="shared" si="21"/>
        <v>19</v>
      </c>
      <c r="U10" s="6">
        <f t="shared" si="22"/>
        <v>42894</v>
      </c>
      <c r="V10" s="7">
        <f t="shared" si="5"/>
        <v>5</v>
      </c>
      <c r="W10" s="16" t="str">
        <f>IF(AND(IFERROR(VLOOKUP(U10,Feiertage!$A:$B,2,0),"")&lt;&gt;"",IFERROR(VLOOKUP(U10,BesondereTage!$A:$B,2,0),"")&lt;&gt;""),CONCATENATE(VLOOKUP(U10,Feiertage!$A:$B,2,0),", ",VLOOKUP(U10,BesondereTage!$A:$B,2,0)),IF(IFERROR(VLOOKUP(U10,Feiertage!$A:$B,2,0),"")&lt;&gt;"",VLOOKUP(U10,Feiertage!$A:$B,2,0),IF(IFERROR(VLOOKUP(U10,BesondereTage!$A:$B,2,0),"")&lt;&gt;"",VLOOKUP(U10,BesondereTage!$A:$B,2,0),"")))</f>
        <v/>
      </c>
      <c r="X10" s="8" t="str">
        <f t="shared" si="23"/>
        <v/>
      </c>
      <c r="Y10" s="6">
        <f t="shared" si="24"/>
        <v>42924</v>
      </c>
      <c r="Z10" s="7">
        <f t="shared" si="6"/>
        <v>7</v>
      </c>
      <c r="AA10" s="16" t="str">
        <f>IF(AND(IFERROR(VLOOKUP(Y10,Feiertage!$A:$B,2,0),"")&lt;&gt;"",IFERROR(VLOOKUP(Y10,BesondereTage!$A:$B,2,0),"")&lt;&gt;""),CONCATENATE(VLOOKUP(Y10,Feiertage!$A:$B,2,0),", ",VLOOKUP(Y10,BesondereTage!$A:$B,2,0)),IF(IFERROR(VLOOKUP(Y10,Feiertage!$A:$B,2,0),"")&lt;&gt;"",VLOOKUP(Y10,Feiertage!$A:$B,2,0),IF(IFERROR(VLOOKUP(Y10,BesondereTage!$A:$B,2,0),"")&lt;&gt;"",VLOOKUP(Y10,BesondereTage!$A:$B,2,0),"")))</f>
        <v/>
      </c>
      <c r="AB10" s="8" t="str">
        <f t="shared" si="25"/>
        <v/>
      </c>
      <c r="AC10" s="6">
        <f t="shared" si="26"/>
        <v>42955</v>
      </c>
      <c r="AD10" s="7">
        <f t="shared" si="7"/>
        <v>3</v>
      </c>
      <c r="AE10" s="16" t="str">
        <f>IF(AND(IFERROR(VLOOKUP(AC10,Feiertage!$A:$B,2,0),"")&lt;&gt;"",IFERROR(VLOOKUP(AC10,BesondereTage!$A:$B,2,0),"")&lt;&gt;""),CONCATENATE(VLOOKUP(AC10,Feiertage!$A:$B,2,0),", ",VLOOKUP(AC10,BesondereTage!$A:$B,2,0)),IF(IFERROR(VLOOKUP(AC10,Feiertage!$A:$B,2,0),"")&lt;&gt;"",VLOOKUP(AC10,Feiertage!$A:$B,2,0),IF(IFERROR(VLOOKUP(AC10,BesondereTage!$A:$B,2,0),"")&lt;&gt;"",VLOOKUP(AC10,BesondereTage!$A:$B,2,0),"")))</f>
        <v/>
      </c>
      <c r="AF10" s="8" t="str">
        <f t="shared" si="27"/>
        <v/>
      </c>
      <c r="AG10" s="6">
        <f t="shared" si="28"/>
        <v>42986</v>
      </c>
      <c r="AH10" s="7">
        <f t="shared" si="8"/>
        <v>6</v>
      </c>
      <c r="AI10" s="16" t="str">
        <f>IF(AND(IFERROR(VLOOKUP(AG10,Feiertage!$A:$B,2,0),"")&lt;&gt;"",IFERROR(VLOOKUP(AG10,BesondereTage!$A:$B,2,0),"")&lt;&gt;""),CONCATENATE(VLOOKUP(AG10,Feiertage!$A:$B,2,0),", ",VLOOKUP(AG10,BesondereTage!$A:$B,2,0)),IF(IFERROR(VLOOKUP(AG10,Feiertage!$A:$B,2,0),"")&lt;&gt;"",VLOOKUP(AG10,Feiertage!$A:$B,2,0),IF(IFERROR(VLOOKUP(AG10,BesondereTage!$A:$B,2,0),"")&lt;&gt;"",VLOOKUP(AG10,BesondereTage!$A:$B,2,0),"")))</f>
        <v/>
      </c>
      <c r="AJ10" s="8" t="str">
        <f t="shared" si="29"/>
        <v/>
      </c>
      <c r="AK10" s="6">
        <f t="shared" si="30"/>
        <v>43016</v>
      </c>
      <c r="AL10" s="7">
        <f t="shared" si="9"/>
        <v>1</v>
      </c>
      <c r="AM10" s="16" t="str">
        <f>IF(AND(IFERROR(VLOOKUP(AK10,Feiertage!$A:$B,2,0),"")&lt;&gt;"",IFERROR(VLOOKUP(AK10,BesondereTage!$A:$B,2,0),"")&lt;&gt;""),CONCATENATE(VLOOKUP(AK10,Feiertage!$A:$B,2,0),", ",VLOOKUP(AK10,BesondereTage!$A:$B,2,0)),IF(IFERROR(VLOOKUP(AK10,Feiertage!$A:$B,2,0),"")&lt;&gt;"",VLOOKUP(AK10,Feiertage!$A:$B,2,0),IF(IFERROR(VLOOKUP(AK10,BesondereTage!$A:$B,2,0),"")&lt;&gt;"",VLOOKUP(AK10,BesondereTage!$A:$B,2,0),"")))</f>
        <v/>
      </c>
      <c r="AN10" s="8" t="str">
        <f t="shared" si="31"/>
        <v/>
      </c>
      <c r="AO10" s="6">
        <f t="shared" si="32"/>
        <v>43047</v>
      </c>
      <c r="AP10" s="7">
        <f t="shared" si="10"/>
        <v>4</v>
      </c>
      <c r="AQ10" s="16" t="str">
        <f>IF(AND(IFERROR(VLOOKUP(AO10,Feiertage!$A:$B,2,0),"")&lt;&gt;"",IFERROR(VLOOKUP(AO10,BesondereTage!$A:$B,2,0),"")&lt;&gt;""),CONCATENATE(VLOOKUP(AO10,Feiertage!$A:$B,2,0),", ",VLOOKUP(AO10,BesondereTage!$A:$B,2,0)),IF(IFERROR(VLOOKUP(AO10,Feiertage!$A:$B,2,0),"")&lt;&gt;"",VLOOKUP(AO10,Feiertage!$A:$B,2,0),IF(IFERROR(VLOOKUP(AO10,BesondereTage!$A:$B,2,0),"")&lt;&gt;"",VLOOKUP(AO10,BesondereTage!$A:$B,2,0),"")))</f>
        <v/>
      </c>
      <c r="AR10" s="8" t="str">
        <f t="shared" si="33"/>
        <v/>
      </c>
      <c r="AS10" s="6">
        <f t="shared" si="34"/>
        <v>43077</v>
      </c>
      <c r="AT10" s="7">
        <f t="shared" si="11"/>
        <v>6</v>
      </c>
      <c r="AU10" s="16" t="str">
        <f>IF(AND(IFERROR(VLOOKUP(AS10,Feiertage!$A:$B,2,0),"")&lt;&gt;"",IFERROR(VLOOKUP(AS10,BesondereTage!$A:$B,2,0),"")&lt;&gt;""),CONCATENATE(VLOOKUP(AS10,Feiertage!$A:$B,2,0),", ",VLOOKUP(AS10,BesondereTage!$A:$B,2,0)),IF(IFERROR(VLOOKUP(AS10,Feiertage!$A:$B,2,0),"")&lt;&gt;"",VLOOKUP(AS10,Feiertage!$A:$B,2,0),IF(IFERROR(VLOOKUP(AS10,BesondereTage!$A:$B,2,0),"")&lt;&gt;"",VLOOKUP(AS10,BesondereTage!$A:$B,2,0),"")))</f>
        <v/>
      </c>
      <c r="AV10" s="8" t="str">
        <f t="shared" si="35"/>
        <v/>
      </c>
    </row>
    <row r="11" spans="1:48" ht="17.100000000000001" customHeight="1" x14ac:dyDescent="0.25">
      <c r="A11" s="6">
        <f t="shared" si="12"/>
        <v>42744</v>
      </c>
      <c r="B11" s="7">
        <f t="shared" si="0"/>
        <v>2</v>
      </c>
      <c r="C11" s="16" t="str">
        <f>IF(AND(IFERROR(VLOOKUP(A11,Feiertage!$A:$B,2,0),"")&lt;&gt;"",IFERROR(VLOOKUP(A11,BesondereTage!$A:$B,2,0),"")&lt;&gt;""),CONCATENATE(VLOOKUP(A11,Feiertage!$A:$B,2,0),", ",VLOOKUP(A11,BesondereTage!$A:$B,2,0)),IF(IFERROR(VLOOKUP(A11,Feiertage!$A:$B,2,0),"")&lt;&gt;"",VLOOKUP(A11,Feiertage!$A:$B,2,0),IF(IFERROR(VLOOKUP(A11,BesondereTage!$A:$B,2,0),"")&lt;&gt;"",VLOOKUP(A11,BesondereTage!$A:$B,2,0),"")))</f>
        <v/>
      </c>
      <c r="D11" s="8">
        <f t="shared" si="13"/>
        <v>2</v>
      </c>
      <c r="E11" s="6">
        <f t="shared" si="14"/>
        <v>42775</v>
      </c>
      <c r="F11" s="7">
        <f t="shared" si="1"/>
        <v>5</v>
      </c>
      <c r="G11" s="16" t="str">
        <f>IF(AND(IFERROR(VLOOKUP(E11,Feiertage!$A:$B,2,0),"")&lt;&gt;"",IFERROR(VLOOKUP(E11,BesondereTage!$A:$B,2,0),"")&lt;&gt;""),CONCATENATE(VLOOKUP(E11,Feiertage!$A:$B,2,0),", ",VLOOKUP(E11,BesondereTage!$A:$B,2,0)),IF(IFERROR(VLOOKUP(E11,Feiertage!$A:$B,2,0),"")&lt;&gt;"",VLOOKUP(E11,Feiertage!$A:$B,2,0),IF(IFERROR(VLOOKUP(E11,BesondereTage!$A:$B,2,0),"")&lt;&gt;"",VLOOKUP(E11,BesondereTage!$A:$B,2,0),"")))</f>
        <v/>
      </c>
      <c r="H11" s="8" t="str">
        <f t="shared" si="15"/>
        <v/>
      </c>
      <c r="I11" s="6">
        <f t="shared" si="16"/>
        <v>42803</v>
      </c>
      <c r="J11" s="7">
        <f t="shared" si="2"/>
        <v>5</v>
      </c>
      <c r="K11" s="16" t="str">
        <f>IF(AND(IFERROR(VLOOKUP(I11,Feiertage!$A:$B,2,0),"")&lt;&gt;"",IFERROR(VLOOKUP(I11,BesondereTage!$A:$B,2,0),"")&lt;&gt;""),CONCATENATE(VLOOKUP(I11,Feiertage!$A:$B,2,0),", ",VLOOKUP(I11,BesondereTage!$A:$B,2,0)),IF(IFERROR(VLOOKUP(I11,Feiertage!$A:$B,2,0),"")&lt;&gt;"",VLOOKUP(I11,Feiertage!$A:$B,2,0),IF(IFERROR(VLOOKUP(I11,BesondereTage!$A:$B,2,0),"")&lt;&gt;"",VLOOKUP(I11,BesondereTage!$A:$B,2,0),"")))</f>
        <v/>
      </c>
      <c r="L11" s="8" t="str">
        <f t="shared" si="17"/>
        <v/>
      </c>
      <c r="M11" s="6">
        <f t="shared" si="18"/>
        <v>42834</v>
      </c>
      <c r="N11" s="7">
        <f t="shared" si="3"/>
        <v>1</v>
      </c>
      <c r="O11" s="16" t="str">
        <f>IF(AND(IFERROR(VLOOKUP(M11,Feiertage!$A:$B,2,0),"")&lt;&gt;"",IFERROR(VLOOKUP(M11,BesondereTage!$A:$B,2,0),"")&lt;&gt;""),CONCATENATE(VLOOKUP(M11,Feiertage!$A:$B,2,0),", ",VLOOKUP(M11,BesondereTage!$A:$B,2,0)),IF(IFERROR(VLOOKUP(M11,Feiertage!$A:$B,2,0),"")&lt;&gt;"",VLOOKUP(M11,Feiertage!$A:$B,2,0),IF(IFERROR(VLOOKUP(M11,BesondereTage!$A:$B,2,0),"")&lt;&gt;"",VLOOKUP(M11,BesondereTage!$A:$B,2,0),"")))</f>
        <v xml:space="preserve">Palmsonntag </v>
      </c>
      <c r="P11" s="8" t="str">
        <f t="shared" si="19"/>
        <v/>
      </c>
      <c r="Q11" s="6">
        <f t="shared" si="20"/>
        <v>42864</v>
      </c>
      <c r="R11" s="7">
        <f t="shared" si="4"/>
        <v>3</v>
      </c>
      <c r="S11" s="16" t="str">
        <f>IF(AND(IFERROR(VLOOKUP(Q11,Feiertage!$A:$B,2,0),"")&lt;&gt;"",IFERROR(VLOOKUP(Q11,BesondereTage!$A:$B,2,0),"")&lt;&gt;""),CONCATENATE(VLOOKUP(Q11,Feiertage!$A:$B,2,0),", ",VLOOKUP(Q11,BesondereTage!$A:$B,2,0)),IF(IFERROR(VLOOKUP(Q11,Feiertage!$A:$B,2,0),"")&lt;&gt;"",VLOOKUP(Q11,Feiertage!$A:$B,2,0),IF(IFERROR(VLOOKUP(Q11,BesondereTage!$A:$B,2,0),"")&lt;&gt;"",VLOOKUP(Q11,BesondereTage!$A:$B,2,0),"")))</f>
        <v/>
      </c>
      <c r="T11" s="8" t="str">
        <f t="shared" si="21"/>
        <v/>
      </c>
      <c r="U11" s="6">
        <f t="shared" si="22"/>
        <v>42895</v>
      </c>
      <c r="V11" s="7">
        <f t="shared" si="5"/>
        <v>6</v>
      </c>
      <c r="W11" s="16" t="str">
        <f>IF(AND(IFERROR(VLOOKUP(U11,Feiertage!$A:$B,2,0),"")&lt;&gt;"",IFERROR(VLOOKUP(U11,BesondereTage!$A:$B,2,0),"")&lt;&gt;""),CONCATENATE(VLOOKUP(U11,Feiertage!$A:$B,2,0),", ",VLOOKUP(U11,BesondereTage!$A:$B,2,0)),IF(IFERROR(VLOOKUP(U11,Feiertage!$A:$B,2,0),"")&lt;&gt;"",VLOOKUP(U11,Feiertage!$A:$B,2,0),IF(IFERROR(VLOOKUP(U11,BesondereTage!$A:$B,2,0),"")&lt;&gt;"",VLOOKUP(U11,BesondereTage!$A:$B,2,0),"")))</f>
        <v/>
      </c>
      <c r="X11" s="8" t="str">
        <f t="shared" si="23"/>
        <v/>
      </c>
      <c r="Y11" s="6">
        <f t="shared" si="24"/>
        <v>42925</v>
      </c>
      <c r="Z11" s="7">
        <f t="shared" si="6"/>
        <v>1</v>
      </c>
      <c r="AA11" s="16" t="str">
        <f>IF(AND(IFERROR(VLOOKUP(Y11,Feiertage!$A:$B,2,0),"")&lt;&gt;"",IFERROR(VLOOKUP(Y11,BesondereTage!$A:$B,2,0),"")&lt;&gt;""),CONCATENATE(VLOOKUP(Y11,Feiertage!$A:$B,2,0),", ",VLOOKUP(Y11,BesondereTage!$A:$B,2,0)),IF(IFERROR(VLOOKUP(Y11,Feiertage!$A:$B,2,0),"")&lt;&gt;"",VLOOKUP(Y11,Feiertage!$A:$B,2,0),IF(IFERROR(VLOOKUP(Y11,BesondereTage!$A:$B,2,0),"")&lt;&gt;"",VLOOKUP(Y11,BesondereTage!$A:$B,2,0),"")))</f>
        <v/>
      </c>
      <c r="AB11" s="8" t="str">
        <f t="shared" si="25"/>
        <v/>
      </c>
      <c r="AC11" s="6">
        <f t="shared" si="26"/>
        <v>42956</v>
      </c>
      <c r="AD11" s="7">
        <f t="shared" si="7"/>
        <v>4</v>
      </c>
      <c r="AE11" s="16" t="str">
        <f>IF(AND(IFERROR(VLOOKUP(AC11,Feiertage!$A:$B,2,0),"")&lt;&gt;"",IFERROR(VLOOKUP(AC11,BesondereTage!$A:$B,2,0),"")&lt;&gt;""),CONCATENATE(VLOOKUP(AC11,Feiertage!$A:$B,2,0),", ",VLOOKUP(AC11,BesondereTage!$A:$B,2,0)),IF(IFERROR(VLOOKUP(AC11,Feiertage!$A:$B,2,0),"")&lt;&gt;"",VLOOKUP(AC11,Feiertage!$A:$B,2,0),IF(IFERROR(VLOOKUP(AC11,BesondereTage!$A:$B,2,0),"")&lt;&gt;"",VLOOKUP(AC11,BesondereTage!$A:$B,2,0),"")))</f>
        <v/>
      </c>
      <c r="AF11" s="8" t="str">
        <f t="shared" si="27"/>
        <v/>
      </c>
      <c r="AG11" s="6">
        <f t="shared" si="28"/>
        <v>42987</v>
      </c>
      <c r="AH11" s="7">
        <f t="shared" si="8"/>
        <v>7</v>
      </c>
      <c r="AI11" s="16" t="str">
        <f>IF(AND(IFERROR(VLOOKUP(AG11,Feiertage!$A:$B,2,0),"")&lt;&gt;"",IFERROR(VLOOKUP(AG11,BesondereTage!$A:$B,2,0),"")&lt;&gt;""),CONCATENATE(VLOOKUP(AG11,Feiertage!$A:$B,2,0),", ",VLOOKUP(AG11,BesondereTage!$A:$B,2,0)),IF(IFERROR(VLOOKUP(AG11,Feiertage!$A:$B,2,0),"")&lt;&gt;"",VLOOKUP(AG11,Feiertage!$A:$B,2,0),IF(IFERROR(VLOOKUP(AG11,BesondereTage!$A:$B,2,0),"")&lt;&gt;"",VLOOKUP(AG11,BesondereTage!$A:$B,2,0),"")))</f>
        <v/>
      </c>
      <c r="AJ11" s="8" t="str">
        <f t="shared" si="29"/>
        <v/>
      </c>
      <c r="AK11" s="6">
        <f t="shared" si="30"/>
        <v>43017</v>
      </c>
      <c r="AL11" s="7">
        <f t="shared" si="9"/>
        <v>2</v>
      </c>
      <c r="AM11" s="16" t="str">
        <f>IF(AND(IFERROR(VLOOKUP(AK11,Feiertage!$A:$B,2,0),"")&lt;&gt;"",IFERROR(VLOOKUP(AK11,BesondereTage!$A:$B,2,0),"")&lt;&gt;""),CONCATENATE(VLOOKUP(AK11,Feiertage!$A:$B,2,0),", ",VLOOKUP(AK11,BesondereTage!$A:$B,2,0)),IF(IFERROR(VLOOKUP(AK11,Feiertage!$A:$B,2,0),"")&lt;&gt;"",VLOOKUP(AK11,Feiertage!$A:$B,2,0),IF(IFERROR(VLOOKUP(AK11,BesondereTage!$A:$B,2,0),"")&lt;&gt;"",VLOOKUP(AK11,BesondereTage!$A:$B,2,0),"")))</f>
        <v/>
      </c>
      <c r="AN11" s="8">
        <f t="shared" si="31"/>
        <v>41</v>
      </c>
      <c r="AO11" s="6">
        <f t="shared" si="32"/>
        <v>43048</v>
      </c>
      <c r="AP11" s="7">
        <f t="shared" si="10"/>
        <v>5</v>
      </c>
      <c r="AQ11" s="16" t="str">
        <f>IF(AND(IFERROR(VLOOKUP(AO11,Feiertage!$A:$B,2,0),"")&lt;&gt;"",IFERROR(VLOOKUP(AO11,BesondereTage!$A:$B,2,0),"")&lt;&gt;""),CONCATENATE(VLOOKUP(AO11,Feiertage!$A:$B,2,0),", ",VLOOKUP(AO11,BesondereTage!$A:$B,2,0)),IF(IFERROR(VLOOKUP(AO11,Feiertage!$A:$B,2,0),"")&lt;&gt;"",VLOOKUP(AO11,Feiertage!$A:$B,2,0),IF(IFERROR(VLOOKUP(AO11,BesondereTage!$A:$B,2,0),"")&lt;&gt;"",VLOOKUP(AO11,BesondereTage!$A:$B,2,0),"")))</f>
        <v/>
      </c>
      <c r="AR11" s="8" t="str">
        <f t="shared" si="33"/>
        <v/>
      </c>
      <c r="AS11" s="6">
        <f t="shared" si="34"/>
        <v>43078</v>
      </c>
      <c r="AT11" s="7">
        <f t="shared" si="11"/>
        <v>7</v>
      </c>
      <c r="AU11" s="16" t="str">
        <f>IF(AND(IFERROR(VLOOKUP(AS11,Feiertage!$A:$B,2,0),"")&lt;&gt;"",IFERROR(VLOOKUP(AS11,BesondereTage!$A:$B,2,0),"")&lt;&gt;""),CONCATENATE(VLOOKUP(AS11,Feiertage!$A:$B,2,0),", ",VLOOKUP(AS11,BesondereTage!$A:$B,2,0)),IF(IFERROR(VLOOKUP(AS11,Feiertage!$A:$B,2,0),"")&lt;&gt;"",VLOOKUP(AS11,Feiertage!$A:$B,2,0),IF(IFERROR(VLOOKUP(AS11,BesondereTage!$A:$B,2,0),"")&lt;&gt;"",VLOOKUP(AS11,BesondereTage!$A:$B,2,0),"")))</f>
        <v/>
      </c>
      <c r="AV11" s="8" t="str">
        <f t="shared" si="35"/>
        <v/>
      </c>
    </row>
    <row r="12" spans="1:48" ht="17.100000000000001" customHeight="1" x14ac:dyDescent="0.25">
      <c r="A12" s="6">
        <f t="shared" si="12"/>
        <v>42745</v>
      </c>
      <c r="B12" s="7">
        <f t="shared" si="0"/>
        <v>3</v>
      </c>
      <c r="C12" s="16" t="str">
        <f>IF(AND(IFERROR(VLOOKUP(A12,Feiertage!$A:$B,2,0),"")&lt;&gt;"",IFERROR(VLOOKUP(A12,BesondereTage!$A:$B,2,0),"")&lt;&gt;""),CONCATENATE(VLOOKUP(A12,Feiertage!$A:$B,2,0),", ",VLOOKUP(A12,BesondereTage!$A:$B,2,0)),IF(IFERROR(VLOOKUP(A12,Feiertage!$A:$B,2,0),"")&lt;&gt;"",VLOOKUP(A12,Feiertage!$A:$B,2,0),IF(IFERROR(VLOOKUP(A12,BesondereTage!$A:$B,2,0),"")&lt;&gt;"",VLOOKUP(A12,BesondereTage!$A:$B,2,0),"")))</f>
        <v/>
      </c>
      <c r="D12" s="8" t="str">
        <f t="shared" si="13"/>
        <v/>
      </c>
      <c r="E12" s="6">
        <f t="shared" si="14"/>
        <v>42776</v>
      </c>
      <c r="F12" s="7">
        <f t="shared" si="1"/>
        <v>6</v>
      </c>
      <c r="G12" s="16" t="str">
        <f>IF(AND(IFERROR(VLOOKUP(E12,Feiertage!$A:$B,2,0),"")&lt;&gt;"",IFERROR(VLOOKUP(E12,BesondereTage!$A:$B,2,0),"")&lt;&gt;""),CONCATENATE(VLOOKUP(E12,Feiertage!$A:$B,2,0),", ",VLOOKUP(E12,BesondereTage!$A:$B,2,0)),IF(IFERROR(VLOOKUP(E12,Feiertage!$A:$B,2,0),"")&lt;&gt;"",VLOOKUP(E12,Feiertage!$A:$B,2,0),IF(IFERROR(VLOOKUP(E12,BesondereTage!$A:$B,2,0),"")&lt;&gt;"",VLOOKUP(E12,BesondereTage!$A:$B,2,0),"")))</f>
        <v/>
      </c>
      <c r="H12" s="8" t="str">
        <f t="shared" si="15"/>
        <v/>
      </c>
      <c r="I12" s="6">
        <f t="shared" si="16"/>
        <v>42804</v>
      </c>
      <c r="J12" s="7">
        <f t="shared" si="2"/>
        <v>6</v>
      </c>
      <c r="K12" s="16" t="str">
        <f>IF(AND(IFERROR(VLOOKUP(I12,Feiertage!$A:$B,2,0),"")&lt;&gt;"",IFERROR(VLOOKUP(I12,BesondereTage!$A:$B,2,0),"")&lt;&gt;""),CONCATENATE(VLOOKUP(I12,Feiertage!$A:$B,2,0),", ",VLOOKUP(I12,BesondereTage!$A:$B,2,0)),IF(IFERROR(VLOOKUP(I12,Feiertage!$A:$B,2,0),"")&lt;&gt;"",VLOOKUP(I12,Feiertage!$A:$B,2,0),IF(IFERROR(VLOOKUP(I12,BesondereTage!$A:$B,2,0),"")&lt;&gt;"",VLOOKUP(I12,BesondereTage!$A:$B,2,0),"")))</f>
        <v/>
      </c>
      <c r="L12" s="8" t="str">
        <f t="shared" si="17"/>
        <v/>
      </c>
      <c r="M12" s="6">
        <f t="shared" si="18"/>
        <v>42835</v>
      </c>
      <c r="N12" s="7">
        <f t="shared" si="3"/>
        <v>2</v>
      </c>
      <c r="O12" s="16" t="str">
        <f>IF(AND(IFERROR(VLOOKUP(M12,Feiertage!$A:$B,2,0),"")&lt;&gt;"",IFERROR(VLOOKUP(M12,BesondereTage!$A:$B,2,0),"")&lt;&gt;""),CONCATENATE(VLOOKUP(M12,Feiertage!$A:$B,2,0),", ",VLOOKUP(M12,BesondereTage!$A:$B,2,0)),IF(IFERROR(VLOOKUP(M12,Feiertage!$A:$B,2,0),"")&lt;&gt;"",VLOOKUP(M12,Feiertage!$A:$B,2,0),IF(IFERROR(VLOOKUP(M12,BesondereTage!$A:$B,2,0),"")&lt;&gt;"",VLOOKUP(M12,BesondereTage!$A:$B,2,0),"")))</f>
        <v/>
      </c>
      <c r="P12" s="8">
        <f t="shared" si="19"/>
        <v>15</v>
      </c>
      <c r="Q12" s="6">
        <f t="shared" si="20"/>
        <v>42865</v>
      </c>
      <c r="R12" s="7">
        <f t="shared" si="4"/>
        <v>4</v>
      </c>
      <c r="S12" s="16" t="str">
        <f>IF(AND(IFERROR(VLOOKUP(Q12,Feiertage!$A:$B,2,0),"")&lt;&gt;"",IFERROR(VLOOKUP(Q12,BesondereTage!$A:$B,2,0),"")&lt;&gt;""),CONCATENATE(VLOOKUP(Q12,Feiertage!$A:$B,2,0),", ",VLOOKUP(Q12,BesondereTage!$A:$B,2,0)),IF(IFERROR(VLOOKUP(Q12,Feiertage!$A:$B,2,0),"")&lt;&gt;"",VLOOKUP(Q12,Feiertage!$A:$B,2,0),IF(IFERROR(VLOOKUP(Q12,BesondereTage!$A:$B,2,0),"")&lt;&gt;"",VLOOKUP(Q12,BesondereTage!$A:$B,2,0),"")))</f>
        <v/>
      </c>
      <c r="T12" s="8" t="str">
        <f t="shared" si="21"/>
        <v/>
      </c>
      <c r="U12" s="6">
        <f t="shared" si="22"/>
        <v>42896</v>
      </c>
      <c r="V12" s="7">
        <f t="shared" si="5"/>
        <v>7</v>
      </c>
      <c r="W12" s="16" t="str">
        <f>IF(AND(IFERROR(VLOOKUP(U12,Feiertage!$A:$B,2,0),"")&lt;&gt;"",IFERROR(VLOOKUP(U12,BesondereTage!$A:$B,2,0),"")&lt;&gt;""),CONCATENATE(VLOOKUP(U12,Feiertage!$A:$B,2,0),", ",VLOOKUP(U12,BesondereTage!$A:$B,2,0)),IF(IFERROR(VLOOKUP(U12,Feiertage!$A:$B,2,0),"")&lt;&gt;"",VLOOKUP(U12,Feiertage!$A:$B,2,0),IF(IFERROR(VLOOKUP(U12,BesondereTage!$A:$B,2,0),"")&lt;&gt;"",VLOOKUP(U12,BesondereTage!$A:$B,2,0),"")))</f>
        <v/>
      </c>
      <c r="X12" s="8" t="str">
        <f t="shared" si="23"/>
        <v/>
      </c>
      <c r="Y12" s="6">
        <f t="shared" si="24"/>
        <v>42926</v>
      </c>
      <c r="Z12" s="7">
        <f t="shared" si="6"/>
        <v>2</v>
      </c>
      <c r="AA12" s="16" t="str">
        <f>IF(AND(IFERROR(VLOOKUP(Y12,Feiertage!$A:$B,2,0),"")&lt;&gt;"",IFERROR(VLOOKUP(Y12,BesondereTage!$A:$B,2,0),"")&lt;&gt;""),CONCATENATE(VLOOKUP(Y12,Feiertage!$A:$B,2,0),", ",VLOOKUP(Y12,BesondereTage!$A:$B,2,0)),IF(IFERROR(VLOOKUP(Y12,Feiertage!$A:$B,2,0),"")&lt;&gt;"",VLOOKUP(Y12,Feiertage!$A:$B,2,0),IF(IFERROR(VLOOKUP(Y12,BesondereTage!$A:$B,2,0),"")&lt;&gt;"",VLOOKUP(Y12,BesondereTage!$A:$B,2,0),"")))</f>
        <v/>
      </c>
      <c r="AB12" s="8">
        <f t="shared" si="25"/>
        <v>28</v>
      </c>
      <c r="AC12" s="6">
        <f t="shared" si="26"/>
        <v>42957</v>
      </c>
      <c r="AD12" s="7">
        <f t="shared" si="7"/>
        <v>5</v>
      </c>
      <c r="AE12" s="16" t="str">
        <f>IF(AND(IFERROR(VLOOKUP(AC12,Feiertage!$A:$B,2,0),"")&lt;&gt;"",IFERROR(VLOOKUP(AC12,BesondereTage!$A:$B,2,0),"")&lt;&gt;""),CONCATENATE(VLOOKUP(AC12,Feiertage!$A:$B,2,0),", ",VLOOKUP(AC12,BesondereTage!$A:$B,2,0)),IF(IFERROR(VLOOKUP(AC12,Feiertage!$A:$B,2,0),"")&lt;&gt;"",VLOOKUP(AC12,Feiertage!$A:$B,2,0),IF(IFERROR(VLOOKUP(AC12,BesondereTage!$A:$B,2,0),"")&lt;&gt;"",VLOOKUP(AC12,BesondereTage!$A:$B,2,0),"")))</f>
        <v/>
      </c>
      <c r="AF12" s="8" t="str">
        <f t="shared" si="27"/>
        <v/>
      </c>
      <c r="AG12" s="6">
        <f t="shared" si="28"/>
        <v>42988</v>
      </c>
      <c r="AH12" s="7">
        <f t="shared" si="8"/>
        <v>1</v>
      </c>
      <c r="AI12" s="16" t="str">
        <f>IF(AND(IFERROR(VLOOKUP(AG12,Feiertage!$A:$B,2,0),"")&lt;&gt;"",IFERROR(VLOOKUP(AG12,BesondereTage!$A:$B,2,0),"")&lt;&gt;""),CONCATENATE(VLOOKUP(AG12,Feiertage!$A:$B,2,0),", ",VLOOKUP(AG12,BesondereTage!$A:$B,2,0)),IF(IFERROR(VLOOKUP(AG12,Feiertage!$A:$B,2,0),"")&lt;&gt;"",VLOOKUP(AG12,Feiertage!$A:$B,2,0),IF(IFERROR(VLOOKUP(AG12,BesondereTage!$A:$B,2,0),"")&lt;&gt;"",VLOOKUP(AG12,BesondereTage!$A:$B,2,0),"")))</f>
        <v/>
      </c>
      <c r="AJ12" s="8" t="str">
        <f t="shared" si="29"/>
        <v/>
      </c>
      <c r="AK12" s="6">
        <f t="shared" si="30"/>
        <v>43018</v>
      </c>
      <c r="AL12" s="7">
        <f t="shared" si="9"/>
        <v>3</v>
      </c>
      <c r="AM12" s="16" t="str">
        <f>IF(AND(IFERROR(VLOOKUP(AK12,Feiertage!$A:$B,2,0),"")&lt;&gt;"",IFERROR(VLOOKUP(AK12,BesondereTage!$A:$B,2,0),"")&lt;&gt;""),CONCATENATE(VLOOKUP(AK12,Feiertage!$A:$B,2,0),", ",VLOOKUP(AK12,BesondereTage!$A:$B,2,0)),IF(IFERROR(VLOOKUP(AK12,Feiertage!$A:$B,2,0),"")&lt;&gt;"",VLOOKUP(AK12,Feiertage!$A:$B,2,0),IF(IFERROR(VLOOKUP(AK12,BesondereTage!$A:$B,2,0),"")&lt;&gt;"",VLOOKUP(AK12,BesondereTage!$A:$B,2,0),"")))</f>
        <v/>
      </c>
      <c r="AN12" s="8" t="str">
        <f t="shared" si="31"/>
        <v/>
      </c>
      <c r="AO12" s="6">
        <f t="shared" si="32"/>
        <v>43049</v>
      </c>
      <c r="AP12" s="7">
        <f t="shared" si="10"/>
        <v>6</v>
      </c>
      <c r="AQ12" s="16" t="str">
        <f>IF(AND(IFERROR(VLOOKUP(AO12,Feiertage!$A:$B,2,0),"")&lt;&gt;"",IFERROR(VLOOKUP(AO12,BesondereTage!$A:$B,2,0),"")&lt;&gt;""),CONCATENATE(VLOOKUP(AO12,Feiertage!$A:$B,2,0),", ",VLOOKUP(AO12,BesondereTage!$A:$B,2,0)),IF(IFERROR(VLOOKUP(AO12,Feiertage!$A:$B,2,0),"")&lt;&gt;"",VLOOKUP(AO12,Feiertage!$A:$B,2,0),IF(IFERROR(VLOOKUP(AO12,BesondereTage!$A:$B,2,0),"")&lt;&gt;"",VLOOKUP(AO12,BesondereTage!$A:$B,2,0),"")))</f>
        <v/>
      </c>
      <c r="AR12" s="8" t="str">
        <f t="shared" si="33"/>
        <v/>
      </c>
      <c r="AS12" s="6">
        <f t="shared" si="34"/>
        <v>43079</v>
      </c>
      <c r="AT12" s="7">
        <f t="shared" si="11"/>
        <v>1</v>
      </c>
      <c r="AU12" s="16" t="str">
        <f>IF(AND(IFERROR(VLOOKUP(AS12,Feiertage!$A:$B,2,0),"")&lt;&gt;"",IFERROR(VLOOKUP(AS12,BesondereTage!$A:$B,2,0),"")&lt;&gt;""),CONCATENATE(VLOOKUP(AS12,Feiertage!$A:$B,2,0),", ",VLOOKUP(AS12,BesondereTage!$A:$B,2,0)),IF(IFERROR(VLOOKUP(AS12,Feiertage!$A:$B,2,0),"")&lt;&gt;"",VLOOKUP(AS12,Feiertage!$A:$B,2,0),IF(IFERROR(VLOOKUP(AS12,BesondereTage!$A:$B,2,0),"")&lt;&gt;"",VLOOKUP(AS12,BesondereTage!$A:$B,2,0),"")))</f>
        <v xml:space="preserve">2. Advent </v>
      </c>
      <c r="AV12" s="8" t="str">
        <f t="shared" si="35"/>
        <v/>
      </c>
    </row>
    <row r="13" spans="1:48" ht="17.100000000000001" customHeight="1" x14ac:dyDescent="0.25">
      <c r="A13" s="6">
        <f t="shared" si="12"/>
        <v>42746</v>
      </c>
      <c r="B13" s="7">
        <f t="shared" si="0"/>
        <v>4</v>
      </c>
      <c r="C13" s="16" t="str">
        <f>IF(AND(IFERROR(VLOOKUP(A13,Feiertage!$A:$B,2,0),"")&lt;&gt;"",IFERROR(VLOOKUP(A13,BesondereTage!$A:$B,2,0),"")&lt;&gt;""),CONCATENATE(VLOOKUP(A13,Feiertage!$A:$B,2,0),", ",VLOOKUP(A13,BesondereTage!$A:$B,2,0)),IF(IFERROR(VLOOKUP(A13,Feiertage!$A:$B,2,0),"")&lt;&gt;"",VLOOKUP(A13,Feiertage!$A:$B,2,0),IF(IFERROR(VLOOKUP(A13,BesondereTage!$A:$B,2,0),"")&lt;&gt;"",VLOOKUP(A13,BesondereTage!$A:$B,2,0),"")))</f>
        <v/>
      </c>
      <c r="D13" s="8" t="str">
        <f t="shared" si="13"/>
        <v/>
      </c>
      <c r="E13" s="6">
        <f t="shared" si="14"/>
        <v>42777</v>
      </c>
      <c r="F13" s="7">
        <f t="shared" si="1"/>
        <v>7</v>
      </c>
      <c r="G13" s="16" t="str">
        <f>IF(AND(IFERROR(VLOOKUP(E13,Feiertage!$A:$B,2,0),"")&lt;&gt;"",IFERROR(VLOOKUP(E13,BesondereTage!$A:$B,2,0),"")&lt;&gt;""),CONCATENATE(VLOOKUP(E13,Feiertage!$A:$B,2,0),", ",VLOOKUP(E13,BesondereTage!$A:$B,2,0)),IF(IFERROR(VLOOKUP(E13,Feiertage!$A:$B,2,0),"")&lt;&gt;"",VLOOKUP(E13,Feiertage!$A:$B,2,0),IF(IFERROR(VLOOKUP(E13,BesondereTage!$A:$B,2,0),"")&lt;&gt;"",VLOOKUP(E13,BesondereTage!$A:$B,2,0),"")))</f>
        <v/>
      </c>
      <c r="H13" s="8" t="str">
        <f t="shared" si="15"/>
        <v/>
      </c>
      <c r="I13" s="6">
        <f t="shared" si="16"/>
        <v>42805</v>
      </c>
      <c r="J13" s="7">
        <f t="shared" si="2"/>
        <v>7</v>
      </c>
      <c r="K13" s="16" t="str">
        <f>IF(AND(IFERROR(VLOOKUP(I13,Feiertage!$A:$B,2,0),"")&lt;&gt;"",IFERROR(VLOOKUP(I13,BesondereTage!$A:$B,2,0),"")&lt;&gt;""),CONCATENATE(VLOOKUP(I13,Feiertage!$A:$B,2,0),", ",VLOOKUP(I13,BesondereTage!$A:$B,2,0)),IF(IFERROR(VLOOKUP(I13,Feiertage!$A:$B,2,0),"")&lt;&gt;"",VLOOKUP(I13,Feiertage!$A:$B,2,0),IF(IFERROR(VLOOKUP(I13,BesondereTage!$A:$B,2,0),"")&lt;&gt;"",VLOOKUP(I13,BesondereTage!$A:$B,2,0),"")))</f>
        <v/>
      </c>
      <c r="L13" s="8" t="str">
        <f t="shared" si="17"/>
        <v/>
      </c>
      <c r="M13" s="6">
        <f t="shared" si="18"/>
        <v>42836</v>
      </c>
      <c r="N13" s="7">
        <f t="shared" si="3"/>
        <v>3</v>
      </c>
      <c r="O13" s="16" t="str">
        <f>IF(AND(IFERROR(VLOOKUP(M13,Feiertage!$A:$B,2,0),"")&lt;&gt;"",IFERROR(VLOOKUP(M13,BesondereTage!$A:$B,2,0),"")&lt;&gt;""),CONCATENATE(VLOOKUP(M13,Feiertage!$A:$B,2,0),", ",VLOOKUP(M13,BesondereTage!$A:$B,2,0)),IF(IFERROR(VLOOKUP(M13,Feiertage!$A:$B,2,0),"")&lt;&gt;"",VLOOKUP(M13,Feiertage!$A:$B,2,0),IF(IFERROR(VLOOKUP(M13,BesondereTage!$A:$B,2,0),"")&lt;&gt;"",VLOOKUP(M13,BesondereTage!$A:$B,2,0),"")))</f>
        <v/>
      </c>
      <c r="P13" s="8" t="str">
        <f t="shared" si="19"/>
        <v/>
      </c>
      <c r="Q13" s="6">
        <f t="shared" si="20"/>
        <v>42866</v>
      </c>
      <c r="R13" s="7">
        <f t="shared" si="4"/>
        <v>5</v>
      </c>
      <c r="S13" s="16" t="str">
        <f>IF(AND(IFERROR(VLOOKUP(Q13,Feiertage!$A:$B,2,0),"")&lt;&gt;"",IFERROR(VLOOKUP(Q13,BesondereTage!$A:$B,2,0),"")&lt;&gt;""),CONCATENATE(VLOOKUP(Q13,Feiertage!$A:$B,2,0),", ",VLOOKUP(Q13,BesondereTage!$A:$B,2,0)),IF(IFERROR(VLOOKUP(Q13,Feiertage!$A:$B,2,0),"")&lt;&gt;"",VLOOKUP(Q13,Feiertage!$A:$B,2,0),IF(IFERROR(VLOOKUP(Q13,BesondereTage!$A:$B,2,0),"")&lt;&gt;"",VLOOKUP(Q13,BesondereTage!$A:$B,2,0),"")))</f>
        <v/>
      </c>
      <c r="T13" s="8" t="str">
        <f t="shared" si="21"/>
        <v/>
      </c>
      <c r="U13" s="6">
        <f t="shared" si="22"/>
        <v>42897</v>
      </c>
      <c r="V13" s="7">
        <f t="shared" si="5"/>
        <v>1</v>
      </c>
      <c r="W13" s="16" t="str">
        <f>IF(AND(IFERROR(VLOOKUP(U13,Feiertage!$A:$B,2,0),"")&lt;&gt;"",IFERROR(VLOOKUP(U13,BesondereTage!$A:$B,2,0),"")&lt;&gt;""),CONCATENATE(VLOOKUP(U13,Feiertage!$A:$B,2,0),", ",VLOOKUP(U13,BesondereTage!$A:$B,2,0)),IF(IFERROR(VLOOKUP(U13,Feiertage!$A:$B,2,0),"")&lt;&gt;"",VLOOKUP(U13,Feiertage!$A:$B,2,0),IF(IFERROR(VLOOKUP(U13,BesondereTage!$A:$B,2,0),"")&lt;&gt;"",VLOOKUP(U13,BesondereTage!$A:$B,2,0),"")))</f>
        <v/>
      </c>
      <c r="X13" s="8" t="str">
        <f t="shared" si="23"/>
        <v/>
      </c>
      <c r="Y13" s="6">
        <f t="shared" si="24"/>
        <v>42927</v>
      </c>
      <c r="Z13" s="7">
        <f t="shared" si="6"/>
        <v>3</v>
      </c>
      <c r="AA13" s="16" t="str">
        <f>IF(AND(IFERROR(VLOOKUP(Y13,Feiertage!$A:$B,2,0),"")&lt;&gt;"",IFERROR(VLOOKUP(Y13,BesondereTage!$A:$B,2,0),"")&lt;&gt;""),CONCATENATE(VLOOKUP(Y13,Feiertage!$A:$B,2,0),", ",VLOOKUP(Y13,BesondereTage!$A:$B,2,0)),IF(IFERROR(VLOOKUP(Y13,Feiertage!$A:$B,2,0),"")&lt;&gt;"",VLOOKUP(Y13,Feiertage!$A:$B,2,0),IF(IFERROR(VLOOKUP(Y13,BesondereTage!$A:$B,2,0),"")&lt;&gt;"",VLOOKUP(Y13,BesondereTage!$A:$B,2,0),"")))</f>
        <v/>
      </c>
      <c r="AB13" s="8" t="str">
        <f t="shared" si="25"/>
        <v/>
      </c>
      <c r="AC13" s="6">
        <f t="shared" si="26"/>
        <v>42958</v>
      </c>
      <c r="AD13" s="7">
        <f t="shared" si="7"/>
        <v>6</v>
      </c>
      <c r="AE13" s="16" t="str">
        <f>IF(AND(IFERROR(VLOOKUP(AC13,Feiertage!$A:$B,2,0),"")&lt;&gt;"",IFERROR(VLOOKUP(AC13,BesondereTage!$A:$B,2,0),"")&lt;&gt;""),CONCATENATE(VLOOKUP(AC13,Feiertage!$A:$B,2,0),", ",VLOOKUP(AC13,BesondereTage!$A:$B,2,0)),IF(IFERROR(VLOOKUP(AC13,Feiertage!$A:$B,2,0),"")&lt;&gt;"",VLOOKUP(AC13,Feiertage!$A:$B,2,0),IF(IFERROR(VLOOKUP(AC13,BesondereTage!$A:$B,2,0),"")&lt;&gt;"",VLOOKUP(AC13,BesondereTage!$A:$B,2,0),"")))</f>
        <v/>
      </c>
      <c r="AF13" s="8" t="str">
        <f t="shared" si="27"/>
        <v/>
      </c>
      <c r="AG13" s="6">
        <f t="shared" si="28"/>
        <v>42989</v>
      </c>
      <c r="AH13" s="7">
        <f t="shared" si="8"/>
        <v>2</v>
      </c>
      <c r="AI13" s="16" t="str">
        <f>IF(AND(IFERROR(VLOOKUP(AG13,Feiertage!$A:$B,2,0),"")&lt;&gt;"",IFERROR(VLOOKUP(AG13,BesondereTage!$A:$B,2,0),"")&lt;&gt;""),CONCATENATE(VLOOKUP(AG13,Feiertage!$A:$B,2,0),", ",VLOOKUP(AG13,BesondereTage!$A:$B,2,0)),IF(IFERROR(VLOOKUP(AG13,Feiertage!$A:$B,2,0),"")&lt;&gt;"",VLOOKUP(AG13,Feiertage!$A:$B,2,0),IF(IFERROR(VLOOKUP(AG13,BesondereTage!$A:$B,2,0),"")&lt;&gt;"",VLOOKUP(AG13,BesondereTage!$A:$B,2,0),"")))</f>
        <v/>
      </c>
      <c r="AJ13" s="8">
        <f t="shared" si="29"/>
        <v>37</v>
      </c>
      <c r="AK13" s="6">
        <f t="shared" si="30"/>
        <v>43019</v>
      </c>
      <c r="AL13" s="7">
        <f t="shared" si="9"/>
        <v>4</v>
      </c>
      <c r="AM13" s="16" t="str">
        <f>IF(AND(IFERROR(VLOOKUP(AK13,Feiertage!$A:$B,2,0),"")&lt;&gt;"",IFERROR(VLOOKUP(AK13,BesondereTage!$A:$B,2,0),"")&lt;&gt;""),CONCATENATE(VLOOKUP(AK13,Feiertage!$A:$B,2,0),", ",VLOOKUP(AK13,BesondereTage!$A:$B,2,0)),IF(IFERROR(VLOOKUP(AK13,Feiertage!$A:$B,2,0),"")&lt;&gt;"",VLOOKUP(AK13,Feiertage!$A:$B,2,0),IF(IFERROR(VLOOKUP(AK13,BesondereTage!$A:$B,2,0),"")&lt;&gt;"",VLOOKUP(AK13,BesondereTage!$A:$B,2,0),"")))</f>
        <v/>
      </c>
      <c r="AN13" s="8" t="str">
        <f t="shared" si="31"/>
        <v/>
      </c>
      <c r="AO13" s="6">
        <f t="shared" si="32"/>
        <v>43050</v>
      </c>
      <c r="AP13" s="7">
        <f t="shared" si="10"/>
        <v>7</v>
      </c>
      <c r="AQ13" s="16" t="str">
        <f>IF(AND(IFERROR(VLOOKUP(AO13,Feiertage!$A:$B,2,0),"")&lt;&gt;"",IFERROR(VLOOKUP(AO13,BesondereTage!$A:$B,2,0),"")&lt;&gt;""),CONCATENATE(VLOOKUP(AO13,Feiertage!$A:$B,2,0),", ",VLOOKUP(AO13,BesondereTage!$A:$B,2,0)),IF(IFERROR(VLOOKUP(AO13,Feiertage!$A:$B,2,0),"")&lt;&gt;"",VLOOKUP(AO13,Feiertage!$A:$B,2,0),IF(IFERROR(VLOOKUP(AO13,BesondereTage!$A:$B,2,0),"")&lt;&gt;"",VLOOKUP(AO13,BesondereTage!$A:$B,2,0),"")))</f>
        <v xml:space="preserve">Martinstag </v>
      </c>
      <c r="AR13" s="8" t="str">
        <f t="shared" si="33"/>
        <v/>
      </c>
      <c r="AS13" s="6">
        <f t="shared" si="34"/>
        <v>43080</v>
      </c>
      <c r="AT13" s="7">
        <f t="shared" si="11"/>
        <v>2</v>
      </c>
      <c r="AU13" s="16" t="str">
        <f>IF(AND(IFERROR(VLOOKUP(AS13,Feiertage!$A:$B,2,0),"")&lt;&gt;"",IFERROR(VLOOKUP(AS13,BesondereTage!$A:$B,2,0),"")&lt;&gt;""),CONCATENATE(VLOOKUP(AS13,Feiertage!$A:$B,2,0),", ",VLOOKUP(AS13,BesondereTage!$A:$B,2,0)),IF(IFERROR(VLOOKUP(AS13,Feiertage!$A:$B,2,0),"")&lt;&gt;"",VLOOKUP(AS13,Feiertage!$A:$B,2,0),IF(IFERROR(VLOOKUP(AS13,BesondereTage!$A:$B,2,0),"")&lt;&gt;"",VLOOKUP(AS13,BesondereTage!$A:$B,2,0),"")))</f>
        <v/>
      </c>
      <c r="AV13" s="8">
        <f t="shared" si="35"/>
        <v>50</v>
      </c>
    </row>
    <row r="14" spans="1:48" ht="17.100000000000001" customHeight="1" x14ac:dyDescent="0.25">
      <c r="A14" s="6">
        <f t="shared" si="12"/>
        <v>42747</v>
      </c>
      <c r="B14" s="7">
        <f t="shared" si="0"/>
        <v>5</v>
      </c>
      <c r="C14" s="16" t="str">
        <f>IF(AND(IFERROR(VLOOKUP(A14,Feiertage!$A:$B,2,0),"")&lt;&gt;"",IFERROR(VLOOKUP(A14,BesondereTage!$A:$B,2,0),"")&lt;&gt;""),CONCATENATE(VLOOKUP(A14,Feiertage!$A:$B,2,0),", ",VLOOKUP(A14,BesondereTage!$A:$B,2,0)),IF(IFERROR(VLOOKUP(A14,Feiertage!$A:$B,2,0),"")&lt;&gt;"",VLOOKUP(A14,Feiertage!$A:$B,2,0),IF(IFERROR(VLOOKUP(A14,BesondereTage!$A:$B,2,0),"")&lt;&gt;"",VLOOKUP(A14,BesondereTage!$A:$B,2,0),"")))</f>
        <v/>
      </c>
      <c r="D14" s="8" t="str">
        <f t="shared" si="13"/>
        <v/>
      </c>
      <c r="E14" s="6">
        <f t="shared" si="14"/>
        <v>42778</v>
      </c>
      <c r="F14" s="7">
        <f t="shared" si="1"/>
        <v>1</v>
      </c>
      <c r="G14" s="16" t="str">
        <f>IF(AND(IFERROR(VLOOKUP(E14,Feiertage!$A:$B,2,0),"")&lt;&gt;"",IFERROR(VLOOKUP(E14,BesondereTage!$A:$B,2,0),"")&lt;&gt;""),CONCATENATE(VLOOKUP(E14,Feiertage!$A:$B,2,0),", ",VLOOKUP(E14,BesondereTage!$A:$B,2,0)),IF(IFERROR(VLOOKUP(E14,Feiertage!$A:$B,2,0),"")&lt;&gt;"",VLOOKUP(E14,Feiertage!$A:$B,2,0),IF(IFERROR(VLOOKUP(E14,BesondereTage!$A:$B,2,0),"")&lt;&gt;"",VLOOKUP(E14,BesondereTage!$A:$B,2,0),"")))</f>
        <v/>
      </c>
      <c r="H14" s="8" t="str">
        <f t="shared" si="15"/>
        <v/>
      </c>
      <c r="I14" s="6">
        <f t="shared" si="16"/>
        <v>42806</v>
      </c>
      <c r="J14" s="7">
        <f t="shared" si="2"/>
        <v>1</v>
      </c>
      <c r="K14" s="16" t="str">
        <f>IF(AND(IFERROR(VLOOKUP(I14,Feiertage!$A:$B,2,0),"")&lt;&gt;"",IFERROR(VLOOKUP(I14,BesondereTage!$A:$B,2,0),"")&lt;&gt;""),CONCATENATE(VLOOKUP(I14,Feiertage!$A:$B,2,0),", ",VLOOKUP(I14,BesondereTage!$A:$B,2,0)),IF(IFERROR(VLOOKUP(I14,Feiertage!$A:$B,2,0),"")&lt;&gt;"",VLOOKUP(I14,Feiertage!$A:$B,2,0),IF(IFERROR(VLOOKUP(I14,BesondereTage!$A:$B,2,0),"")&lt;&gt;"",VLOOKUP(I14,BesondereTage!$A:$B,2,0),"")))</f>
        <v/>
      </c>
      <c r="L14" s="8" t="str">
        <f t="shared" si="17"/>
        <v/>
      </c>
      <c r="M14" s="6">
        <f t="shared" si="18"/>
        <v>42837</v>
      </c>
      <c r="N14" s="7">
        <f t="shared" si="3"/>
        <v>4</v>
      </c>
      <c r="O14" s="16" t="str">
        <f>IF(AND(IFERROR(VLOOKUP(M14,Feiertage!$A:$B,2,0),"")&lt;&gt;"",IFERROR(VLOOKUP(M14,BesondereTage!$A:$B,2,0),"")&lt;&gt;""),CONCATENATE(VLOOKUP(M14,Feiertage!$A:$B,2,0),", ",VLOOKUP(M14,BesondereTage!$A:$B,2,0)),IF(IFERROR(VLOOKUP(M14,Feiertage!$A:$B,2,0),"")&lt;&gt;"",VLOOKUP(M14,Feiertage!$A:$B,2,0),IF(IFERROR(VLOOKUP(M14,BesondereTage!$A:$B,2,0),"")&lt;&gt;"",VLOOKUP(M14,BesondereTage!$A:$B,2,0),"")))</f>
        <v/>
      </c>
      <c r="P14" s="8" t="str">
        <f t="shared" si="19"/>
        <v/>
      </c>
      <c r="Q14" s="6">
        <f t="shared" si="20"/>
        <v>42867</v>
      </c>
      <c r="R14" s="7">
        <f t="shared" si="4"/>
        <v>6</v>
      </c>
      <c r="S14" s="16" t="str">
        <f>IF(AND(IFERROR(VLOOKUP(Q14,Feiertage!$A:$B,2,0),"")&lt;&gt;"",IFERROR(VLOOKUP(Q14,BesondereTage!$A:$B,2,0),"")&lt;&gt;""),CONCATENATE(VLOOKUP(Q14,Feiertage!$A:$B,2,0),", ",VLOOKUP(Q14,BesondereTage!$A:$B,2,0)),IF(IFERROR(VLOOKUP(Q14,Feiertage!$A:$B,2,0),"")&lt;&gt;"",VLOOKUP(Q14,Feiertage!$A:$B,2,0),IF(IFERROR(VLOOKUP(Q14,BesondereTage!$A:$B,2,0),"")&lt;&gt;"",VLOOKUP(Q14,BesondereTage!$A:$B,2,0),"")))</f>
        <v/>
      </c>
      <c r="T14" s="8" t="str">
        <f t="shared" si="21"/>
        <v/>
      </c>
      <c r="U14" s="6">
        <f t="shared" si="22"/>
        <v>42898</v>
      </c>
      <c r="V14" s="7">
        <f t="shared" si="5"/>
        <v>2</v>
      </c>
      <c r="W14" s="16" t="str">
        <f>IF(AND(IFERROR(VLOOKUP(U14,Feiertage!$A:$B,2,0),"")&lt;&gt;"",IFERROR(VLOOKUP(U14,BesondereTage!$A:$B,2,0),"")&lt;&gt;""),CONCATENATE(VLOOKUP(U14,Feiertage!$A:$B,2,0),", ",VLOOKUP(U14,BesondereTage!$A:$B,2,0)),IF(IFERROR(VLOOKUP(U14,Feiertage!$A:$B,2,0),"")&lt;&gt;"",VLOOKUP(U14,Feiertage!$A:$B,2,0),IF(IFERROR(VLOOKUP(U14,BesondereTage!$A:$B,2,0),"")&lt;&gt;"",VLOOKUP(U14,BesondereTage!$A:$B,2,0),"")))</f>
        <v/>
      </c>
      <c r="X14" s="8">
        <f t="shared" si="23"/>
        <v>24</v>
      </c>
      <c r="Y14" s="6">
        <f t="shared" si="24"/>
        <v>42928</v>
      </c>
      <c r="Z14" s="7">
        <f t="shared" si="6"/>
        <v>4</v>
      </c>
      <c r="AA14" s="16" t="str">
        <f>IF(AND(IFERROR(VLOOKUP(Y14,Feiertage!$A:$B,2,0),"")&lt;&gt;"",IFERROR(VLOOKUP(Y14,BesondereTage!$A:$B,2,0),"")&lt;&gt;""),CONCATENATE(VLOOKUP(Y14,Feiertage!$A:$B,2,0),", ",VLOOKUP(Y14,BesondereTage!$A:$B,2,0)),IF(IFERROR(VLOOKUP(Y14,Feiertage!$A:$B,2,0),"")&lt;&gt;"",VLOOKUP(Y14,Feiertage!$A:$B,2,0),IF(IFERROR(VLOOKUP(Y14,BesondereTage!$A:$B,2,0),"")&lt;&gt;"",VLOOKUP(Y14,BesondereTage!$A:$B,2,0),"")))</f>
        <v/>
      </c>
      <c r="AB14" s="8" t="str">
        <f t="shared" si="25"/>
        <v/>
      </c>
      <c r="AC14" s="6">
        <f t="shared" si="26"/>
        <v>42959</v>
      </c>
      <c r="AD14" s="7">
        <f t="shared" si="7"/>
        <v>7</v>
      </c>
      <c r="AE14" s="16" t="str">
        <f>IF(AND(IFERROR(VLOOKUP(AC14,Feiertage!$A:$B,2,0),"")&lt;&gt;"",IFERROR(VLOOKUP(AC14,BesondereTage!$A:$B,2,0),"")&lt;&gt;""),CONCATENATE(VLOOKUP(AC14,Feiertage!$A:$B,2,0),", ",VLOOKUP(AC14,BesondereTage!$A:$B,2,0)),IF(IFERROR(VLOOKUP(AC14,Feiertage!$A:$B,2,0),"")&lt;&gt;"",VLOOKUP(AC14,Feiertage!$A:$B,2,0),IF(IFERROR(VLOOKUP(AC14,BesondereTage!$A:$B,2,0),"")&lt;&gt;"",VLOOKUP(AC14,BesondereTage!$A:$B,2,0),"")))</f>
        <v/>
      </c>
      <c r="AF14" s="8" t="str">
        <f t="shared" si="27"/>
        <v/>
      </c>
      <c r="AG14" s="6">
        <f t="shared" si="28"/>
        <v>42990</v>
      </c>
      <c r="AH14" s="7">
        <f t="shared" si="8"/>
        <v>3</v>
      </c>
      <c r="AI14" s="16" t="str">
        <f>IF(AND(IFERROR(VLOOKUP(AG14,Feiertage!$A:$B,2,0),"")&lt;&gt;"",IFERROR(VLOOKUP(AG14,BesondereTage!$A:$B,2,0),"")&lt;&gt;""),CONCATENATE(VLOOKUP(AG14,Feiertage!$A:$B,2,0),", ",VLOOKUP(AG14,BesondereTage!$A:$B,2,0)),IF(IFERROR(VLOOKUP(AG14,Feiertage!$A:$B,2,0),"")&lt;&gt;"",VLOOKUP(AG14,Feiertage!$A:$B,2,0),IF(IFERROR(VLOOKUP(AG14,BesondereTage!$A:$B,2,0),"")&lt;&gt;"",VLOOKUP(AG14,BesondereTage!$A:$B,2,0),"")))</f>
        <v/>
      </c>
      <c r="AJ14" s="8" t="str">
        <f t="shared" si="29"/>
        <v/>
      </c>
      <c r="AK14" s="6">
        <f t="shared" si="30"/>
        <v>43020</v>
      </c>
      <c r="AL14" s="7">
        <f t="shared" si="9"/>
        <v>5</v>
      </c>
      <c r="AM14" s="16" t="str">
        <f>IF(AND(IFERROR(VLOOKUP(AK14,Feiertage!$A:$B,2,0),"")&lt;&gt;"",IFERROR(VLOOKUP(AK14,BesondereTage!$A:$B,2,0),"")&lt;&gt;""),CONCATENATE(VLOOKUP(AK14,Feiertage!$A:$B,2,0),", ",VLOOKUP(AK14,BesondereTage!$A:$B,2,0)),IF(IFERROR(VLOOKUP(AK14,Feiertage!$A:$B,2,0),"")&lt;&gt;"",VLOOKUP(AK14,Feiertage!$A:$B,2,0),IF(IFERROR(VLOOKUP(AK14,BesondereTage!$A:$B,2,0),"")&lt;&gt;"",VLOOKUP(AK14,BesondereTage!$A:$B,2,0),"")))</f>
        <v/>
      </c>
      <c r="AN14" s="8" t="str">
        <f t="shared" si="31"/>
        <v/>
      </c>
      <c r="AO14" s="6">
        <f t="shared" si="32"/>
        <v>43051</v>
      </c>
      <c r="AP14" s="7">
        <f t="shared" si="10"/>
        <v>1</v>
      </c>
      <c r="AQ14" s="16" t="str">
        <f>IF(AND(IFERROR(VLOOKUP(AO14,Feiertage!$A:$B,2,0),"")&lt;&gt;"",IFERROR(VLOOKUP(AO14,BesondereTage!$A:$B,2,0),"")&lt;&gt;""),CONCATENATE(VLOOKUP(AO14,Feiertage!$A:$B,2,0),", ",VLOOKUP(AO14,BesondereTage!$A:$B,2,0)),IF(IFERROR(VLOOKUP(AO14,Feiertage!$A:$B,2,0),"")&lt;&gt;"",VLOOKUP(AO14,Feiertage!$A:$B,2,0),IF(IFERROR(VLOOKUP(AO14,BesondereTage!$A:$B,2,0),"")&lt;&gt;"",VLOOKUP(AO14,BesondereTage!$A:$B,2,0),"")))</f>
        <v/>
      </c>
      <c r="AR14" s="8" t="str">
        <f t="shared" si="33"/>
        <v/>
      </c>
      <c r="AS14" s="6">
        <f t="shared" si="34"/>
        <v>43081</v>
      </c>
      <c r="AT14" s="7">
        <f t="shared" si="11"/>
        <v>3</v>
      </c>
      <c r="AU14" s="16" t="str">
        <f>IF(AND(IFERROR(VLOOKUP(AS14,Feiertage!$A:$B,2,0),"")&lt;&gt;"",IFERROR(VLOOKUP(AS14,BesondereTage!$A:$B,2,0),"")&lt;&gt;""),CONCATENATE(VLOOKUP(AS14,Feiertage!$A:$B,2,0),", ",VLOOKUP(AS14,BesondereTage!$A:$B,2,0)),IF(IFERROR(VLOOKUP(AS14,Feiertage!$A:$B,2,0),"")&lt;&gt;"",VLOOKUP(AS14,Feiertage!$A:$B,2,0),IF(IFERROR(VLOOKUP(AS14,BesondereTage!$A:$B,2,0),"")&lt;&gt;"",VLOOKUP(AS14,BesondereTage!$A:$B,2,0),"")))</f>
        <v/>
      </c>
      <c r="AV14" s="8" t="str">
        <f t="shared" si="35"/>
        <v/>
      </c>
    </row>
    <row r="15" spans="1:48" ht="17.100000000000001" customHeight="1" x14ac:dyDescent="0.25">
      <c r="A15" s="6">
        <f t="shared" si="12"/>
        <v>42748</v>
      </c>
      <c r="B15" s="7">
        <f t="shared" si="0"/>
        <v>6</v>
      </c>
      <c r="C15" s="16" t="str">
        <f>IF(AND(IFERROR(VLOOKUP(A15,Feiertage!$A:$B,2,0),"")&lt;&gt;"",IFERROR(VLOOKUP(A15,BesondereTage!$A:$B,2,0),"")&lt;&gt;""),CONCATENATE(VLOOKUP(A15,Feiertage!$A:$B,2,0),", ",VLOOKUP(A15,BesondereTage!$A:$B,2,0)),IF(IFERROR(VLOOKUP(A15,Feiertage!$A:$B,2,0),"")&lt;&gt;"",VLOOKUP(A15,Feiertage!$A:$B,2,0),IF(IFERROR(VLOOKUP(A15,BesondereTage!$A:$B,2,0),"")&lt;&gt;"",VLOOKUP(A15,BesondereTage!$A:$B,2,0),"")))</f>
        <v/>
      </c>
      <c r="D15" s="8" t="str">
        <f t="shared" si="13"/>
        <v/>
      </c>
      <c r="E15" s="6">
        <f t="shared" si="14"/>
        <v>42779</v>
      </c>
      <c r="F15" s="7">
        <f t="shared" si="1"/>
        <v>2</v>
      </c>
      <c r="G15" s="16" t="str">
        <f>IF(AND(IFERROR(VLOOKUP(E15,Feiertage!$A:$B,2,0),"")&lt;&gt;"",IFERROR(VLOOKUP(E15,BesondereTage!$A:$B,2,0),"")&lt;&gt;""),CONCATENATE(VLOOKUP(E15,Feiertage!$A:$B,2,0),", ",VLOOKUP(E15,BesondereTage!$A:$B,2,0)),IF(IFERROR(VLOOKUP(E15,Feiertage!$A:$B,2,0),"")&lt;&gt;"",VLOOKUP(E15,Feiertage!$A:$B,2,0),IF(IFERROR(VLOOKUP(E15,BesondereTage!$A:$B,2,0),"")&lt;&gt;"",VLOOKUP(E15,BesondereTage!$A:$B,2,0),"")))</f>
        <v/>
      </c>
      <c r="H15" s="8">
        <f t="shared" si="15"/>
        <v>7</v>
      </c>
      <c r="I15" s="6">
        <f t="shared" si="16"/>
        <v>42807</v>
      </c>
      <c r="J15" s="7">
        <f t="shared" si="2"/>
        <v>2</v>
      </c>
      <c r="K15" s="16" t="str">
        <f>IF(AND(IFERROR(VLOOKUP(I15,Feiertage!$A:$B,2,0),"")&lt;&gt;"",IFERROR(VLOOKUP(I15,BesondereTage!$A:$B,2,0),"")&lt;&gt;""),CONCATENATE(VLOOKUP(I15,Feiertage!$A:$B,2,0),", ",VLOOKUP(I15,BesondereTage!$A:$B,2,0)),IF(IFERROR(VLOOKUP(I15,Feiertage!$A:$B,2,0),"")&lt;&gt;"",VLOOKUP(I15,Feiertage!$A:$B,2,0),IF(IFERROR(VLOOKUP(I15,BesondereTage!$A:$B,2,0),"")&lt;&gt;"",VLOOKUP(I15,BesondereTage!$A:$B,2,0),"")))</f>
        <v/>
      </c>
      <c r="L15" s="8">
        <f t="shared" si="17"/>
        <v>11</v>
      </c>
      <c r="M15" s="6">
        <f t="shared" si="18"/>
        <v>42838</v>
      </c>
      <c r="N15" s="7">
        <f t="shared" si="3"/>
        <v>5</v>
      </c>
      <c r="O15" s="16" t="str">
        <f>IF(AND(IFERROR(VLOOKUP(M15,Feiertage!$A:$B,2,0),"")&lt;&gt;"",IFERROR(VLOOKUP(M15,BesondereTage!$A:$B,2,0),"")&lt;&gt;""),CONCATENATE(VLOOKUP(M15,Feiertage!$A:$B,2,0),", ",VLOOKUP(M15,BesondereTage!$A:$B,2,0)),IF(IFERROR(VLOOKUP(M15,Feiertage!$A:$B,2,0),"")&lt;&gt;"",VLOOKUP(M15,Feiertage!$A:$B,2,0),IF(IFERROR(VLOOKUP(M15,BesondereTage!$A:$B,2,0),"")&lt;&gt;"",VLOOKUP(M15,BesondereTage!$A:$B,2,0),"")))</f>
        <v xml:space="preserve">Gründonnerstag </v>
      </c>
      <c r="P15" s="8" t="str">
        <f t="shared" si="19"/>
        <v/>
      </c>
      <c r="Q15" s="6">
        <f t="shared" si="20"/>
        <v>42868</v>
      </c>
      <c r="R15" s="7">
        <f t="shared" si="4"/>
        <v>7</v>
      </c>
      <c r="S15" s="16" t="str">
        <f>IF(AND(IFERROR(VLOOKUP(Q15,Feiertage!$A:$B,2,0),"")&lt;&gt;"",IFERROR(VLOOKUP(Q15,BesondereTage!$A:$B,2,0),"")&lt;&gt;""),CONCATENATE(VLOOKUP(Q15,Feiertage!$A:$B,2,0),", ",VLOOKUP(Q15,BesondereTage!$A:$B,2,0)),IF(IFERROR(VLOOKUP(Q15,Feiertage!$A:$B,2,0),"")&lt;&gt;"",VLOOKUP(Q15,Feiertage!$A:$B,2,0),IF(IFERROR(VLOOKUP(Q15,BesondereTage!$A:$B,2,0),"")&lt;&gt;"",VLOOKUP(Q15,BesondereTage!$A:$B,2,0),"")))</f>
        <v/>
      </c>
      <c r="T15" s="8" t="str">
        <f t="shared" si="21"/>
        <v/>
      </c>
      <c r="U15" s="6">
        <f t="shared" si="22"/>
        <v>42899</v>
      </c>
      <c r="V15" s="7">
        <f t="shared" si="5"/>
        <v>3</v>
      </c>
      <c r="W15" s="16" t="str">
        <f>IF(AND(IFERROR(VLOOKUP(U15,Feiertage!$A:$B,2,0),"")&lt;&gt;"",IFERROR(VLOOKUP(U15,BesondereTage!$A:$B,2,0),"")&lt;&gt;""),CONCATENATE(VLOOKUP(U15,Feiertage!$A:$B,2,0),", ",VLOOKUP(U15,BesondereTage!$A:$B,2,0)),IF(IFERROR(VLOOKUP(U15,Feiertage!$A:$B,2,0),"")&lt;&gt;"",VLOOKUP(U15,Feiertage!$A:$B,2,0),IF(IFERROR(VLOOKUP(U15,BesondereTage!$A:$B,2,0),"")&lt;&gt;"",VLOOKUP(U15,BesondereTage!$A:$B,2,0),"")))</f>
        <v/>
      </c>
      <c r="X15" s="8" t="str">
        <f t="shared" si="23"/>
        <v/>
      </c>
      <c r="Y15" s="6">
        <f t="shared" si="24"/>
        <v>42929</v>
      </c>
      <c r="Z15" s="7">
        <f t="shared" si="6"/>
        <v>5</v>
      </c>
      <c r="AA15" s="16" t="str">
        <f>IF(AND(IFERROR(VLOOKUP(Y15,Feiertage!$A:$B,2,0),"")&lt;&gt;"",IFERROR(VLOOKUP(Y15,BesondereTage!$A:$B,2,0),"")&lt;&gt;""),CONCATENATE(VLOOKUP(Y15,Feiertage!$A:$B,2,0),", ",VLOOKUP(Y15,BesondereTage!$A:$B,2,0)),IF(IFERROR(VLOOKUP(Y15,Feiertage!$A:$B,2,0),"")&lt;&gt;"",VLOOKUP(Y15,Feiertage!$A:$B,2,0),IF(IFERROR(VLOOKUP(Y15,BesondereTage!$A:$B,2,0),"")&lt;&gt;"",VLOOKUP(Y15,BesondereTage!$A:$B,2,0),"")))</f>
        <v/>
      </c>
      <c r="AB15" s="8" t="str">
        <f t="shared" si="25"/>
        <v/>
      </c>
      <c r="AC15" s="6">
        <f t="shared" si="26"/>
        <v>42960</v>
      </c>
      <c r="AD15" s="7">
        <f t="shared" si="7"/>
        <v>1</v>
      </c>
      <c r="AE15" s="16" t="str">
        <f>IF(AND(IFERROR(VLOOKUP(AC15,Feiertage!$A:$B,2,0),"")&lt;&gt;"",IFERROR(VLOOKUP(AC15,BesondereTage!$A:$B,2,0),"")&lt;&gt;""),CONCATENATE(VLOOKUP(AC15,Feiertage!$A:$B,2,0),", ",VLOOKUP(AC15,BesondereTage!$A:$B,2,0)),IF(IFERROR(VLOOKUP(AC15,Feiertage!$A:$B,2,0),"")&lt;&gt;"",VLOOKUP(AC15,Feiertage!$A:$B,2,0),IF(IFERROR(VLOOKUP(AC15,BesondereTage!$A:$B,2,0),"")&lt;&gt;"",VLOOKUP(AC15,BesondereTage!$A:$B,2,0),"")))</f>
        <v/>
      </c>
      <c r="AF15" s="8" t="str">
        <f t="shared" si="27"/>
        <v/>
      </c>
      <c r="AG15" s="6">
        <f t="shared" si="28"/>
        <v>42991</v>
      </c>
      <c r="AH15" s="7">
        <f t="shared" si="8"/>
        <v>4</v>
      </c>
      <c r="AI15" s="16" t="str">
        <f>IF(AND(IFERROR(VLOOKUP(AG15,Feiertage!$A:$B,2,0),"")&lt;&gt;"",IFERROR(VLOOKUP(AG15,BesondereTage!$A:$B,2,0),"")&lt;&gt;""),CONCATENATE(VLOOKUP(AG15,Feiertage!$A:$B,2,0),", ",VLOOKUP(AG15,BesondereTage!$A:$B,2,0)),IF(IFERROR(VLOOKUP(AG15,Feiertage!$A:$B,2,0),"")&lt;&gt;"",VLOOKUP(AG15,Feiertage!$A:$B,2,0),IF(IFERROR(VLOOKUP(AG15,BesondereTage!$A:$B,2,0),"")&lt;&gt;"",VLOOKUP(AG15,BesondereTage!$A:$B,2,0),"")))</f>
        <v/>
      </c>
      <c r="AJ15" s="8" t="str">
        <f t="shared" si="29"/>
        <v/>
      </c>
      <c r="AK15" s="6">
        <f t="shared" si="30"/>
        <v>43021</v>
      </c>
      <c r="AL15" s="7">
        <f t="shared" si="9"/>
        <v>6</v>
      </c>
      <c r="AM15" s="16" t="str">
        <f>IF(AND(IFERROR(VLOOKUP(AK15,Feiertage!$A:$B,2,0),"")&lt;&gt;"",IFERROR(VLOOKUP(AK15,BesondereTage!$A:$B,2,0),"")&lt;&gt;""),CONCATENATE(VLOOKUP(AK15,Feiertage!$A:$B,2,0),", ",VLOOKUP(AK15,BesondereTage!$A:$B,2,0)),IF(IFERROR(VLOOKUP(AK15,Feiertage!$A:$B,2,0),"")&lt;&gt;"",VLOOKUP(AK15,Feiertage!$A:$B,2,0),IF(IFERROR(VLOOKUP(AK15,BesondereTage!$A:$B,2,0),"")&lt;&gt;"",VLOOKUP(AK15,BesondereTage!$A:$B,2,0),"")))</f>
        <v/>
      </c>
      <c r="AN15" s="8" t="str">
        <f t="shared" si="31"/>
        <v/>
      </c>
      <c r="AO15" s="6">
        <f t="shared" si="32"/>
        <v>43052</v>
      </c>
      <c r="AP15" s="7">
        <f t="shared" si="10"/>
        <v>2</v>
      </c>
      <c r="AQ15" s="16" t="str">
        <f>IF(AND(IFERROR(VLOOKUP(AO15,Feiertage!$A:$B,2,0),"")&lt;&gt;"",IFERROR(VLOOKUP(AO15,BesondereTage!$A:$B,2,0),"")&lt;&gt;""),CONCATENATE(VLOOKUP(AO15,Feiertage!$A:$B,2,0),", ",VLOOKUP(AO15,BesondereTage!$A:$B,2,0)),IF(IFERROR(VLOOKUP(AO15,Feiertage!$A:$B,2,0),"")&lt;&gt;"",VLOOKUP(AO15,Feiertage!$A:$B,2,0),IF(IFERROR(VLOOKUP(AO15,BesondereTage!$A:$B,2,0),"")&lt;&gt;"",VLOOKUP(AO15,BesondereTage!$A:$B,2,0),"")))</f>
        <v/>
      </c>
      <c r="AR15" s="8">
        <f t="shared" si="33"/>
        <v>46</v>
      </c>
      <c r="AS15" s="6">
        <f t="shared" si="34"/>
        <v>43082</v>
      </c>
      <c r="AT15" s="7">
        <f t="shared" si="11"/>
        <v>4</v>
      </c>
      <c r="AU15" s="16" t="str">
        <f>IF(AND(IFERROR(VLOOKUP(AS15,Feiertage!$A:$B,2,0),"")&lt;&gt;"",IFERROR(VLOOKUP(AS15,BesondereTage!$A:$B,2,0),"")&lt;&gt;""),CONCATENATE(VLOOKUP(AS15,Feiertage!$A:$B,2,0),", ",VLOOKUP(AS15,BesondereTage!$A:$B,2,0)),IF(IFERROR(VLOOKUP(AS15,Feiertage!$A:$B,2,0),"")&lt;&gt;"",VLOOKUP(AS15,Feiertage!$A:$B,2,0),IF(IFERROR(VLOOKUP(AS15,BesondereTage!$A:$B,2,0),"")&lt;&gt;"",VLOOKUP(AS15,BesondereTage!$A:$B,2,0),"")))</f>
        <v/>
      </c>
      <c r="AV15" s="8" t="str">
        <f t="shared" si="35"/>
        <v/>
      </c>
    </row>
    <row r="16" spans="1:48" ht="17.100000000000001" customHeight="1" x14ac:dyDescent="0.25">
      <c r="A16" s="6">
        <f t="shared" si="12"/>
        <v>42749</v>
      </c>
      <c r="B16" s="7">
        <f t="shared" si="0"/>
        <v>7</v>
      </c>
      <c r="C16" s="16" t="str">
        <f>IF(AND(IFERROR(VLOOKUP(A16,Feiertage!$A:$B,2,0),"")&lt;&gt;"",IFERROR(VLOOKUP(A16,BesondereTage!$A:$B,2,0),"")&lt;&gt;""),CONCATENATE(VLOOKUP(A16,Feiertage!$A:$B,2,0),", ",VLOOKUP(A16,BesondereTage!$A:$B,2,0)),IF(IFERROR(VLOOKUP(A16,Feiertage!$A:$B,2,0),"")&lt;&gt;"",VLOOKUP(A16,Feiertage!$A:$B,2,0),IF(IFERROR(VLOOKUP(A16,BesondereTage!$A:$B,2,0),"")&lt;&gt;"",VLOOKUP(A16,BesondereTage!$A:$B,2,0),"")))</f>
        <v/>
      </c>
      <c r="D16" s="8" t="str">
        <f t="shared" si="13"/>
        <v/>
      </c>
      <c r="E16" s="6">
        <f t="shared" si="14"/>
        <v>42780</v>
      </c>
      <c r="F16" s="7">
        <f t="shared" si="1"/>
        <v>3</v>
      </c>
      <c r="G16" s="16" t="str">
        <f>IF(AND(IFERROR(VLOOKUP(E16,Feiertage!$A:$B,2,0),"")&lt;&gt;"",IFERROR(VLOOKUP(E16,BesondereTage!$A:$B,2,0),"")&lt;&gt;""),CONCATENATE(VLOOKUP(E16,Feiertage!$A:$B,2,0),", ",VLOOKUP(E16,BesondereTage!$A:$B,2,0)),IF(IFERROR(VLOOKUP(E16,Feiertage!$A:$B,2,0),"")&lt;&gt;"",VLOOKUP(E16,Feiertage!$A:$B,2,0),IF(IFERROR(VLOOKUP(E16,BesondereTage!$A:$B,2,0),"")&lt;&gt;"",VLOOKUP(E16,BesondereTage!$A:$B,2,0),"")))</f>
        <v>Valentinstag</v>
      </c>
      <c r="H16" s="8" t="str">
        <f t="shared" si="15"/>
        <v/>
      </c>
      <c r="I16" s="6">
        <f t="shared" si="16"/>
        <v>42808</v>
      </c>
      <c r="J16" s="7">
        <f t="shared" si="2"/>
        <v>3</v>
      </c>
      <c r="K16" s="16" t="str">
        <f>IF(AND(IFERROR(VLOOKUP(I16,Feiertage!$A:$B,2,0),"")&lt;&gt;"",IFERROR(VLOOKUP(I16,BesondereTage!$A:$B,2,0),"")&lt;&gt;""),CONCATENATE(VLOOKUP(I16,Feiertage!$A:$B,2,0),", ",VLOOKUP(I16,BesondereTage!$A:$B,2,0)),IF(IFERROR(VLOOKUP(I16,Feiertage!$A:$B,2,0),"")&lt;&gt;"",VLOOKUP(I16,Feiertage!$A:$B,2,0),IF(IFERROR(VLOOKUP(I16,BesondereTage!$A:$B,2,0),"")&lt;&gt;"",VLOOKUP(I16,BesondereTage!$A:$B,2,0),"")))</f>
        <v/>
      </c>
      <c r="L16" s="8" t="str">
        <f t="shared" si="17"/>
        <v/>
      </c>
      <c r="M16" s="6">
        <f t="shared" si="18"/>
        <v>42839</v>
      </c>
      <c r="N16" s="7">
        <f t="shared" si="3"/>
        <v>6</v>
      </c>
      <c r="O16" s="16" t="str">
        <f>IF(AND(IFERROR(VLOOKUP(M16,Feiertage!$A:$B,2,0),"")&lt;&gt;"",IFERROR(VLOOKUP(M16,BesondereTage!$A:$B,2,0),"")&lt;&gt;""),CONCATENATE(VLOOKUP(M16,Feiertage!$A:$B,2,0),", ",VLOOKUP(M16,BesondereTage!$A:$B,2,0)),IF(IFERROR(VLOOKUP(M16,Feiertage!$A:$B,2,0),"")&lt;&gt;"",VLOOKUP(M16,Feiertage!$A:$B,2,0),IF(IFERROR(VLOOKUP(M16,BesondereTage!$A:$B,2,0),"")&lt;&gt;"",VLOOKUP(M16,BesondereTage!$A:$B,2,0),"")))</f>
        <v>Karfreitag</v>
      </c>
      <c r="P16" s="8" t="str">
        <f t="shared" si="19"/>
        <v/>
      </c>
      <c r="Q16" s="6">
        <f t="shared" si="20"/>
        <v>42869</v>
      </c>
      <c r="R16" s="7">
        <f t="shared" si="4"/>
        <v>1</v>
      </c>
      <c r="S16" s="16" t="str">
        <f>IF(AND(IFERROR(VLOOKUP(Q16,Feiertage!$A:$B,2,0),"")&lt;&gt;"",IFERROR(VLOOKUP(Q16,BesondereTage!$A:$B,2,0),"")&lt;&gt;""),CONCATENATE(VLOOKUP(Q16,Feiertage!$A:$B,2,0),", ",VLOOKUP(Q16,BesondereTage!$A:$B,2,0)),IF(IFERROR(VLOOKUP(Q16,Feiertage!$A:$B,2,0),"")&lt;&gt;"",VLOOKUP(Q16,Feiertage!$A:$B,2,0),IF(IFERROR(VLOOKUP(Q16,BesondereTage!$A:$B,2,0),"")&lt;&gt;"",VLOOKUP(Q16,BesondereTage!$A:$B,2,0),"")))</f>
        <v>Muttertag</v>
      </c>
      <c r="T16" s="8" t="str">
        <f t="shared" si="21"/>
        <v/>
      </c>
      <c r="U16" s="6">
        <f t="shared" si="22"/>
        <v>42900</v>
      </c>
      <c r="V16" s="7">
        <f t="shared" si="5"/>
        <v>4</v>
      </c>
      <c r="W16" s="16" t="str">
        <f>IF(AND(IFERROR(VLOOKUP(U16,Feiertage!$A:$B,2,0),"")&lt;&gt;"",IFERROR(VLOOKUP(U16,BesondereTage!$A:$B,2,0),"")&lt;&gt;""),CONCATENATE(VLOOKUP(U16,Feiertage!$A:$B,2,0),", ",VLOOKUP(U16,BesondereTage!$A:$B,2,0)),IF(IFERROR(VLOOKUP(U16,Feiertage!$A:$B,2,0),"")&lt;&gt;"",VLOOKUP(U16,Feiertage!$A:$B,2,0),IF(IFERROR(VLOOKUP(U16,BesondereTage!$A:$B,2,0),"")&lt;&gt;"",VLOOKUP(U16,BesondereTage!$A:$B,2,0),"")))</f>
        <v/>
      </c>
      <c r="X16" s="8" t="str">
        <f t="shared" si="23"/>
        <v/>
      </c>
      <c r="Y16" s="6">
        <f t="shared" si="24"/>
        <v>42930</v>
      </c>
      <c r="Z16" s="7">
        <f t="shared" si="6"/>
        <v>6</v>
      </c>
      <c r="AA16" s="16" t="str">
        <f>IF(AND(IFERROR(VLOOKUP(Y16,Feiertage!$A:$B,2,0),"")&lt;&gt;"",IFERROR(VLOOKUP(Y16,BesondereTage!$A:$B,2,0),"")&lt;&gt;""),CONCATENATE(VLOOKUP(Y16,Feiertage!$A:$B,2,0),", ",VLOOKUP(Y16,BesondereTage!$A:$B,2,0)),IF(IFERROR(VLOOKUP(Y16,Feiertage!$A:$B,2,0),"")&lt;&gt;"",VLOOKUP(Y16,Feiertage!$A:$B,2,0),IF(IFERROR(VLOOKUP(Y16,BesondereTage!$A:$B,2,0),"")&lt;&gt;"",VLOOKUP(Y16,BesondereTage!$A:$B,2,0),"")))</f>
        <v/>
      </c>
      <c r="AB16" s="8" t="str">
        <f t="shared" si="25"/>
        <v/>
      </c>
      <c r="AC16" s="6">
        <f t="shared" si="26"/>
        <v>42961</v>
      </c>
      <c r="AD16" s="7">
        <f t="shared" si="7"/>
        <v>2</v>
      </c>
      <c r="AE16" s="16" t="str">
        <f>IF(AND(IFERROR(VLOOKUP(AC16,Feiertage!$A:$B,2,0),"")&lt;&gt;"",IFERROR(VLOOKUP(AC16,BesondereTage!$A:$B,2,0),"")&lt;&gt;""),CONCATENATE(VLOOKUP(AC16,Feiertage!$A:$B,2,0),", ",VLOOKUP(AC16,BesondereTage!$A:$B,2,0)),IF(IFERROR(VLOOKUP(AC16,Feiertage!$A:$B,2,0),"")&lt;&gt;"",VLOOKUP(AC16,Feiertage!$A:$B,2,0),IF(IFERROR(VLOOKUP(AC16,BesondereTage!$A:$B,2,0),"")&lt;&gt;"",VLOOKUP(AC16,BesondereTage!$A:$B,2,0),"")))</f>
        <v/>
      </c>
      <c r="AF16" s="8">
        <f t="shared" si="27"/>
        <v>33</v>
      </c>
      <c r="AG16" s="6">
        <f t="shared" si="28"/>
        <v>42992</v>
      </c>
      <c r="AH16" s="7">
        <f t="shared" si="8"/>
        <v>5</v>
      </c>
      <c r="AI16" s="16" t="str">
        <f>IF(AND(IFERROR(VLOOKUP(AG16,Feiertage!$A:$B,2,0),"")&lt;&gt;"",IFERROR(VLOOKUP(AG16,BesondereTage!$A:$B,2,0),"")&lt;&gt;""),CONCATENATE(VLOOKUP(AG16,Feiertage!$A:$B,2,0),", ",VLOOKUP(AG16,BesondereTage!$A:$B,2,0)),IF(IFERROR(VLOOKUP(AG16,Feiertage!$A:$B,2,0),"")&lt;&gt;"",VLOOKUP(AG16,Feiertage!$A:$B,2,0),IF(IFERROR(VLOOKUP(AG16,BesondereTage!$A:$B,2,0),"")&lt;&gt;"",VLOOKUP(AG16,BesondereTage!$A:$B,2,0),"")))</f>
        <v/>
      </c>
      <c r="AJ16" s="8" t="str">
        <f t="shared" si="29"/>
        <v/>
      </c>
      <c r="AK16" s="6">
        <f t="shared" si="30"/>
        <v>43022</v>
      </c>
      <c r="AL16" s="7">
        <f t="shared" si="9"/>
        <v>7</v>
      </c>
      <c r="AM16" s="16" t="str">
        <f>IF(AND(IFERROR(VLOOKUP(AK16,Feiertage!$A:$B,2,0),"")&lt;&gt;"",IFERROR(VLOOKUP(AK16,BesondereTage!$A:$B,2,0),"")&lt;&gt;""),CONCATENATE(VLOOKUP(AK16,Feiertage!$A:$B,2,0),", ",VLOOKUP(AK16,BesondereTage!$A:$B,2,0)),IF(IFERROR(VLOOKUP(AK16,Feiertage!$A:$B,2,0),"")&lt;&gt;"",VLOOKUP(AK16,Feiertage!$A:$B,2,0),IF(IFERROR(VLOOKUP(AK16,BesondereTage!$A:$B,2,0),"")&lt;&gt;"",VLOOKUP(AK16,BesondereTage!$A:$B,2,0),"")))</f>
        <v/>
      </c>
      <c r="AN16" s="8" t="str">
        <f t="shared" si="31"/>
        <v/>
      </c>
      <c r="AO16" s="6">
        <f t="shared" si="32"/>
        <v>43053</v>
      </c>
      <c r="AP16" s="7">
        <f t="shared" si="10"/>
        <v>3</v>
      </c>
      <c r="AQ16" s="16" t="str">
        <f>IF(AND(IFERROR(VLOOKUP(AO16,Feiertage!$A:$B,2,0),"")&lt;&gt;"",IFERROR(VLOOKUP(AO16,BesondereTage!$A:$B,2,0),"")&lt;&gt;""),CONCATENATE(VLOOKUP(AO16,Feiertage!$A:$B,2,0),", ",VLOOKUP(AO16,BesondereTage!$A:$B,2,0)),IF(IFERROR(VLOOKUP(AO16,Feiertage!$A:$B,2,0),"")&lt;&gt;"",VLOOKUP(AO16,Feiertage!$A:$B,2,0),IF(IFERROR(VLOOKUP(AO16,BesondereTage!$A:$B,2,0),"")&lt;&gt;"",VLOOKUP(AO16,BesondereTage!$A:$B,2,0),"")))</f>
        <v/>
      </c>
      <c r="AR16" s="8" t="str">
        <f t="shared" si="33"/>
        <v/>
      </c>
      <c r="AS16" s="6">
        <f t="shared" si="34"/>
        <v>43083</v>
      </c>
      <c r="AT16" s="7">
        <f t="shared" si="11"/>
        <v>5</v>
      </c>
      <c r="AU16" s="16" t="str">
        <f>IF(AND(IFERROR(VLOOKUP(AS16,Feiertage!$A:$B,2,0),"")&lt;&gt;"",IFERROR(VLOOKUP(AS16,BesondereTage!$A:$B,2,0),"")&lt;&gt;""),CONCATENATE(VLOOKUP(AS16,Feiertage!$A:$B,2,0),", ",VLOOKUP(AS16,BesondereTage!$A:$B,2,0)),IF(IFERROR(VLOOKUP(AS16,Feiertage!$A:$B,2,0),"")&lt;&gt;"",VLOOKUP(AS16,Feiertage!$A:$B,2,0),IF(IFERROR(VLOOKUP(AS16,BesondereTage!$A:$B,2,0),"")&lt;&gt;"",VLOOKUP(AS16,BesondereTage!$A:$B,2,0),"")))</f>
        <v/>
      </c>
      <c r="AV16" s="8" t="str">
        <f t="shared" si="35"/>
        <v/>
      </c>
    </row>
    <row r="17" spans="1:48" ht="17.100000000000001" customHeight="1" x14ac:dyDescent="0.25">
      <c r="A17" s="6">
        <f t="shared" si="12"/>
        <v>42750</v>
      </c>
      <c r="B17" s="7">
        <f t="shared" si="0"/>
        <v>1</v>
      </c>
      <c r="C17" s="16" t="str">
        <f>IF(AND(IFERROR(VLOOKUP(A17,Feiertage!$A:$B,2,0),"")&lt;&gt;"",IFERROR(VLOOKUP(A17,BesondereTage!$A:$B,2,0),"")&lt;&gt;""),CONCATENATE(VLOOKUP(A17,Feiertage!$A:$B,2,0),", ",VLOOKUP(A17,BesondereTage!$A:$B,2,0)),IF(IFERROR(VLOOKUP(A17,Feiertage!$A:$B,2,0),"")&lt;&gt;"",VLOOKUP(A17,Feiertage!$A:$B,2,0),IF(IFERROR(VLOOKUP(A17,BesondereTage!$A:$B,2,0),"")&lt;&gt;"",VLOOKUP(A17,BesondereTage!$A:$B,2,0),"")))</f>
        <v/>
      </c>
      <c r="D17" s="8" t="str">
        <f t="shared" si="13"/>
        <v/>
      </c>
      <c r="E17" s="6">
        <f t="shared" si="14"/>
        <v>42781</v>
      </c>
      <c r="F17" s="7">
        <f t="shared" si="1"/>
        <v>4</v>
      </c>
      <c r="G17" s="16" t="str">
        <f>IF(AND(IFERROR(VLOOKUP(E17,Feiertage!$A:$B,2,0),"")&lt;&gt;"",IFERROR(VLOOKUP(E17,BesondereTage!$A:$B,2,0),"")&lt;&gt;""),CONCATENATE(VLOOKUP(E17,Feiertage!$A:$B,2,0),", ",VLOOKUP(E17,BesondereTage!$A:$B,2,0)),IF(IFERROR(VLOOKUP(E17,Feiertage!$A:$B,2,0),"")&lt;&gt;"",VLOOKUP(E17,Feiertage!$A:$B,2,0),IF(IFERROR(VLOOKUP(E17,BesondereTage!$A:$B,2,0),"")&lt;&gt;"",VLOOKUP(E17,BesondereTage!$A:$B,2,0),"")))</f>
        <v/>
      </c>
      <c r="H17" s="8" t="str">
        <f t="shared" si="15"/>
        <v/>
      </c>
      <c r="I17" s="6">
        <f t="shared" si="16"/>
        <v>42809</v>
      </c>
      <c r="J17" s="7">
        <f t="shared" si="2"/>
        <v>4</v>
      </c>
      <c r="K17" s="16" t="str">
        <f>IF(AND(IFERROR(VLOOKUP(I17,Feiertage!$A:$B,2,0),"")&lt;&gt;"",IFERROR(VLOOKUP(I17,BesondereTage!$A:$B,2,0),"")&lt;&gt;""),CONCATENATE(VLOOKUP(I17,Feiertage!$A:$B,2,0),", ",VLOOKUP(I17,BesondereTage!$A:$B,2,0)),IF(IFERROR(VLOOKUP(I17,Feiertage!$A:$B,2,0),"")&lt;&gt;"",VLOOKUP(I17,Feiertage!$A:$B,2,0),IF(IFERROR(VLOOKUP(I17,BesondereTage!$A:$B,2,0),"")&lt;&gt;"",VLOOKUP(I17,BesondereTage!$A:$B,2,0),"")))</f>
        <v/>
      </c>
      <c r="L17" s="8" t="str">
        <f t="shared" si="17"/>
        <v/>
      </c>
      <c r="M17" s="6">
        <f t="shared" si="18"/>
        <v>42840</v>
      </c>
      <c r="N17" s="7">
        <f t="shared" si="3"/>
        <v>7</v>
      </c>
      <c r="O17" s="16" t="str">
        <f>IF(AND(IFERROR(VLOOKUP(M17,Feiertage!$A:$B,2,0),"")&lt;&gt;"",IFERROR(VLOOKUP(M17,BesondereTage!$A:$B,2,0),"")&lt;&gt;""),CONCATENATE(VLOOKUP(M17,Feiertage!$A:$B,2,0),", ",VLOOKUP(M17,BesondereTage!$A:$B,2,0)),IF(IFERROR(VLOOKUP(M17,Feiertage!$A:$B,2,0),"")&lt;&gt;"",VLOOKUP(M17,Feiertage!$A:$B,2,0),IF(IFERROR(VLOOKUP(M17,BesondereTage!$A:$B,2,0),"")&lt;&gt;"",VLOOKUP(M17,BesondereTage!$A:$B,2,0),"")))</f>
        <v xml:space="preserve">Karsamstag </v>
      </c>
      <c r="P17" s="8" t="str">
        <f t="shared" si="19"/>
        <v/>
      </c>
      <c r="Q17" s="6">
        <f t="shared" si="20"/>
        <v>42870</v>
      </c>
      <c r="R17" s="7">
        <f t="shared" si="4"/>
        <v>2</v>
      </c>
      <c r="S17" s="16" t="str">
        <f>IF(AND(IFERROR(VLOOKUP(Q17,Feiertage!$A:$B,2,0),"")&lt;&gt;"",IFERROR(VLOOKUP(Q17,BesondereTage!$A:$B,2,0),"")&lt;&gt;""),CONCATENATE(VLOOKUP(Q17,Feiertage!$A:$B,2,0),", ",VLOOKUP(Q17,BesondereTage!$A:$B,2,0)),IF(IFERROR(VLOOKUP(Q17,Feiertage!$A:$B,2,0),"")&lt;&gt;"",VLOOKUP(Q17,Feiertage!$A:$B,2,0),IF(IFERROR(VLOOKUP(Q17,BesondereTage!$A:$B,2,0),"")&lt;&gt;"",VLOOKUP(Q17,BesondereTage!$A:$B,2,0),"")))</f>
        <v/>
      </c>
      <c r="T17" s="8">
        <f t="shared" si="21"/>
        <v>20</v>
      </c>
      <c r="U17" s="6">
        <f t="shared" si="22"/>
        <v>42901</v>
      </c>
      <c r="V17" s="7">
        <f t="shared" si="5"/>
        <v>5</v>
      </c>
      <c r="W17" s="16" t="str">
        <f>IF(AND(IFERROR(VLOOKUP(U17,Feiertage!$A:$B,2,0),"")&lt;&gt;"",IFERROR(VLOOKUP(U17,BesondereTage!$A:$B,2,0),"")&lt;&gt;""),CONCATENATE(VLOOKUP(U17,Feiertage!$A:$B,2,0),", ",VLOOKUP(U17,BesondereTage!$A:$B,2,0)),IF(IFERROR(VLOOKUP(U17,Feiertage!$A:$B,2,0),"")&lt;&gt;"",VLOOKUP(U17,Feiertage!$A:$B,2,0),IF(IFERROR(VLOOKUP(U17,BesondereTage!$A:$B,2,0),"")&lt;&gt;"",VLOOKUP(U17,BesondereTage!$A:$B,2,0),"")))</f>
        <v/>
      </c>
      <c r="X17" s="8" t="str">
        <f t="shared" si="23"/>
        <v/>
      </c>
      <c r="Y17" s="6">
        <f t="shared" si="24"/>
        <v>42931</v>
      </c>
      <c r="Z17" s="7">
        <f t="shared" si="6"/>
        <v>7</v>
      </c>
      <c r="AA17" s="16" t="str">
        <f>IF(AND(IFERROR(VLOOKUP(Y17,Feiertage!$A:$B,2,0),"")&lt;&gt;"",IFERROR(VLOOKUP(Y17,BesondereTage!$A:$B,2,0),"")&lt;&gt;""),CONCATENATE(VLOOKUP(Y17,Feiertage!$A:$B,2,0),", ",VLOOKUP(Y17,BesondereTage!$A:$B,2,0)),IF(IFERROR(VLOOKUP(Y17,Feiertage!$A:$B,2,0),"")&lt;&gt;"",VLOOKUP(Y17,Feiertage!$A:$B,2,0),IF(IFERROR(VLOOKUP(Y17,BesondereTage!$A:$B,2,0),"")&lt;&gt;"",VLOOKUP(Y17,BesondereTage!$A:$B,2,0),"")))</f>
        <v/>
      </c>
      <c r="AB17" s="8" t="str">
        <f t="shared" si="25"/>
        <v/>
      </c>
      <c r="AC17" s="6">
        <f t="shared" si="26"/>
        <v>42962</v>
      </c>
      <c r="AD17" s="7">
        <f t="shared" si="7"/>
        <v>3</v>
      </c>
      <c r="AE17" s="16" t="str">
        <f>IF(AND(IFERROR(VLOOKUP(AC17,Feiertage!$A:$B,2,0),"")&lt;&gt;"",IFERROR(VLOOKUP(AC17,BesondereTage!$A:$B,2,0),"")&lt;&gt;""),CONCATENATE(VLOOKUP(AC17,Feiertage!$A:$B,2,0),", ",VLOOKUP(AC17,BesondereTage!$A:$B,2,0)),IF(IFERROR(VLOOKUP(AC17,Feiertage!$A:$B,2,0),"")&lt;&gt;"",VLOOKUP(AC17,Feiertage!$A:$B,2,0),IF(IFERROR(VLOOKUP(AC17,BesondereTage!$A:$B,2,0),"")&lt;&gt;"",VLOOKUP(AC17,BesondereTage!$A:$B,2,0),"")))</f>
        <v/>
      </c>
      <c r="AF17" s="8" t="str">
        <f t="shared" si="27"/>
        <v/>
      </c>
      <c r="AG17" s="6">
        <f t="shared" si="28"/>
        <v>42993</v>
      </c>
      <c r="AH17" s="7">
        <f t="shared" si="8"/>
        <v>6</v>
      </c>
      <c r="AI17" s="16" t="str">
        <f>IF(AND(IFERROR(VLOOKUP(AG17,Feiertage!$A:$B,2,0),"")&lt;&gt;"",IFERROR(VLOOKUP(AG17,BesondereTage!$A:$B,2,0),"")&lt;&gt;""),CONCATENATE(VLOOKUP(AG17,Feiertage!$A:$B,2,0),", ",VLOOKUP(AG17,BesondereTage!$A:$B,2,0)),IF(IFERROR(VLOOKUP(AG17,Feiertage!$A:$B,2,0),"")&lt;&gt;"",VLOOKUP(AG17,Feiertage!$A:$B,2,0),IF(IFERROR(VLOOKUP(AG17,BesondereTage!$A:$B,2,0),"")&lt;&gt;"",VLOOKUP(AG17,BesondereTage!$A:$B,2,0),"")))</f>
        <v/>
      </c>
      <c r="AJ17" s="8" t="str">
        <f t="shared" si="29"/>
        <v/>
      </c>
      <c r="AK17" s="6">
        <f t="shared" si="30"/>
        <v>43023</v>
      </c>
      <c r="AL17" s="7">
        <f t="shared" si="9"/>
        <v>1</v>
      </c>
      <c r="AM17" s="16" t="str">
        <f>IF(AND(IFERROR(VLOOKUP(AK17,Feiertage!$A:$B,2,0),"")&lt;&gt;"",IFERROR(VLOOKUP(AK17,BesondereTage!$A:$B,2,0),"")&lt;&gt;""),CONCATENATE(VLOOKUP(AK17,Feiertage!$A:$B,2,0),", ",VLOOKUP(AK17,BesondereTage!$A:$B,2,0)),IF(IFERROR(VLOOKUP(AK17,Feiertage!$A:$B,2,0),"")&lt;&gt;"",VLOOKUP(AK17,Feiertage!$A:$B,2,0),IF(IFERROR(VLOOKUP(AK17,BesondereTage!$A:$B,2,0),"")&lt;&gt;"",VLOOKUP(AK17,BesondereTage!$A:$B,2,0),"")))</f>
        <v/>
      </c>
      <c r="AN17" s="8" t="str">
        <f t="shared" si="31"/>
        <v/>
      </c>
      <c r="AO17" s="6">
        <f t="shared" si="32"/>
        <v>43054</v>
      </c>
      <c r="AP17" s="7">
        <f t="shared" si="10"/>
        <v>4</v>
      </c>
      <c r="AQ17" s="16" t="str">
        <f>IF(AND(IFERROR(VLOOKUP(AO17,Feiertage!$A:$B,2,0),"")&lt;&gt;"",IFERROR(VLOOKUP(AO17,BesondereTage!$A:$B,2,0),"")&lt;&gt;""),CONCATENATE(VLOOKUP(AO17,Feiertage!$A:$B,2,0),", ",VLOOKUP(AO17,BesondereTage!$A:$B,2,0)),IF(IFERROR(VLOOKUP(AO17,Feiertage!$A:$B,2,0),"")&lt;&gt;"",VLOOKUP(AO17,Feiertage!$A:$B,2,0),IF(IFERROR(VLOOKUP(AO17,BesondereTage!$A:$B,2,0),"")&lt;&gt;"",VLOOKUP(AO17,BesondereTage!$A:$B,2,0),"")))</f>
        <v/>
      </c>
      <c r="AR17" s="8" t="str">
        <f t="shared" si="33"/>
        <v/>
      </c>
      <c r="AS17" s="6">
        <f t="shared" si="34"/>
        <v>43084</v>
      </c>
      <c r="AT17" s="7">
        <f t="shared" si="11"/>
        <v>6</v>
      </c>
      <c r="AU17" s="16" t="str">
        <f>IF(AND(IFERROR(VLOOKUP(AS17,Feiertage!$A:$B,2,0),"")&lt;&gt;"",IFERROR(VLOOKUP(AS17,BesondereTage!$A:$B,2,0),"")&lt;&gt;""),CONCATENATE(VLOOKUP(AS17,Feiertage!$A:$B,2,0),", ",VLOOKUP(AS17,BesondereTage!$A:$B,2,0)),IF(IFERROR(VLOOKUP(AS17,Feiertage!$A:$B,2,0),"")&lt;&gt;"",VLOOKUP(AS17,Feiertage!$A:$B,2,0),IF(IFERROR(VLOOKUP(AS17,BesondereTage!$A:$B,2,0),"")&lt;&gt;"",VLOOKUP(AS17,BesondereTage!$A:$B,2,0),"")))</f>
        <v/>
      </c>
      <c r="AV17" s="8" t="str">
        <f t="shared" si="35"/>
        <v/>
      </c>
    </row>
    <row r="18" spans="1:48" ht="17.100000000000001" customHeight="1" x14ac:dyDescent="0.25">
      <c r="A18" s="6">
        <f t="shared" si="12"/>
        <v>42751</v>
      </c>
      <c r="B18" s="7">
        <f t="shared" si="0"/>
        <v>2</v>
      </c>
      <c r="C18" s="16" t="str">
        <f>IF(AND(IFERROR(VLOOKUP(A18,Feiertage!$A:$B,2,0),"")&lt;&gt;"",IFERROR(VLOOKUP(A18,BesondereTage!$A:$B,2,0),"")&lt;&gt;""),CONCATENATE(VLOOKUP(A18,Feiertage!$A:$B,2,0),", ",VLOOKUP(A18,BesondereTage!$A:$B,2,0)),IF(IFERROR(VLOOKUP(A18,Feiertage!$A:$B,2,0),"")&lt;&gt;"",VLOOKUP(A18,Feiertage!$A:$B,2,0),IF(IFERROR(VLOOKUP(A18,BesondereTage!$A:$B,2,0),"")&lt;&gt;"",VLOOKUP(A18,BesondereTage!$A:$B,2,0),"")))</f>
        <v/>
      </c>
      <c r="D18" s="8">
        <f t="shared" si="13"/>
        <v>3</v>
      </c>
      <c r="E18" s="6">
        <f t="shared" si="14"/>
        <v>42782</v>
      </c>
      <c r="F18" s="7">
        <f t="shared" si="1"/>
        <v>5</v>
      </c>
      <c r="G18" s="16" t="str">
        <f>IF(AND(IFERROR(VLOOKUP(E18,Feiertage!$A:$B,2,0),"")&lt;&gt;"",IFERROR(VLOOKUP(E18,BesondereTage!$A:$B,2,0),"")&lt;&gt;""),CONCATENATE(VLOOKUP(E18,Feiertage!$A:$B,2,0),", ",VLOOKUP(E18,BesondereTage!$A:$B,2,0)),IF(IFERROR(VLOOKUP(E18,Feiertage!$A:$B,2,0),"")&lt;&gt;"",VLOOKUP(E18,Feiertage!$A:$B,2,0),IF(IFERROR(VLOOKUP(E18,BesondereTage!$A:$B,2,0),"")&lt;&gt;"",VLOOKUP(E18,BesondereTage!$A:$B,2,0),"")))</f>
        <v/>
      </c>
      <c r="H18" s="8" t="str">
        <f t="shared" si="15"/>
        <v/>
      </c>
      <c r="I18" s="6">
        <f t="shared" si="16"/>
        <v>42810</v>
      </c>
      <c r="J18" s="7">
        <f t="shared" si="2"/>
        <v>5</v>
      </c>
      <c r="K18" s="16" t="str">
        <f>IF(AND(IFERROR(VLOOKUP(I18,Feiertage!$A:$B,2,0),"")&lt;&gt;"",IFERROR(VLOOKUP(I18,BesondereTage!$A:$B,2,0),"")&lt;&gt;""),CONCATENATE(VLOOKUP(I18,Feiertage!$A:$B,2,0),", ",VLOOKUP(I18,BesondereTage!$A:$B,2,0)),IF(IFERROR(VLOOKUP(I18,Feiertage!$A:$B,2,0),"")&lt;&gt;"",VLOOKUP(I18,Feiertage!$A:$B,2,0),IF(IFERROR(VLOOKUP(I18,BesondereTage!$A:$B,2,0),"")&lt;&gt;"",VLOOKUP(I18,BesondereTage!$A:$B,2,0),"")))</f>
        <v/>
      </c>
      <c r="L18" s="8" t="str">
        <f t="shared" si="17"/>
        <v/>
      </c>
      <c r="M18" s="6">
        <f t="shared" si="18"/>
        <v>42841</v>
      </c>
      <c r="N18" s="7">
        <f t="shared" si="3"/>
        <v>1</v>
      </c>
      <c r="O18" s="16" t="str">
        <f>IF(AND(IFERROR(VLOOKUP(M18,Feiertage!$A:$B,2,0),"")&lt;&gt;"",IFERROR(VLOOKUP(M18,BesondereTage!$A:$B,2,0),"")&lt;&gt;""),CONCATENATE(VLOOKUP(M18,Feiertage!$A:$B,2,0),", ",VLOOKUP(M18,BesondereTage!$A:$B,2,0)),IF(IFERROR(VLOOKUP(M18,Feiertage!$A:$B,2,0),"")&lt;&gt;"",VLOOKUP(M18,Feiertage!$A:$B,2,0),IF(IFERROR(VLOOKUP(M18,BesondereTage!$A:$B,2,0),"")&lt;&gt;"",VLOOKUP(M18,BesondereTage!$A:$B,2,0),"")))</f>
        <v>Ostersonntag</v>
      </c>
      <c r="P18" s="8" t="str">
        <f t="shared" si="19"/>
        <v/>
      </c>
      <c r="Q18" s="6">
        <f t="shared" si="20"/>
        <v>42871</v>
      </c>
      <c r="R18" s="7">
        <f t="shared" si="4"/>
        <v>3</v>
      </c>
      <c r="S18" s="16" t="str">
        <f>IF(AND(IFERROR(VLOOKUP(Q18,Feiertage!$A:$B,2,0),"")&lt;&gt;"",IFERROR(VLOOKUP(Q18,BesondereTage!$A:$B,2,0),"")&lt;&gt;""),CONCATENATE(VLOOKUP(Q18,Feiertage!$A:$B,2,0),", ",VLOOKUP(Q18,BesondereTage!$A:$B,2,0)),IF(IFERROR(VLOOKUP(Q18,Feiertage!$A:$B,2,0),"")&lt;&gt;"",VLOOKUP(Q18,Feiertage!$A:$B,2,0),IF(IFERROR(VLOOKUP(Q18,BesondereTage!$A:$B,2,0),"")&lt;&gt;"",VLOOKUP(Q18,BesondereTage!$A:$B,2,0),"")))</f>
        <v/>
      </c>
      <c r="T18" s="8" t="str">
        <f t="shared" si="21"/>
        <v/>
      </c>
      <c r="U18" s="6">
        <f t="shared" si="22"/>
        <v>42902</v>
      </c>
      <c r="V18" s="7">
        <f t="shared" si="5"/>
        <v>6</v>
      </c>
      <c r="W18" s="16" t="str">
        <f>IF(AND(IFERROR(VLOOKUP(U18,Feiertage!$A:$B,2,0),"")&lt;&gt;"",IFERROR(VLOOKUP(U18,BesondereTage!$A:$B,2,0),"")&lt;&gt;""),CONCATENATE(VLOOKUP(U18,Feiertage!$A:$B,2,0),", ",VLOOKUP(U18,BesondereTage!$A:$B,2,0)),IF(IFERROR(VLOOKUP(U18,Feiertage!$A:$B,2,0),"")&lt;&gt;"",VLOOKUP(U18,Feiertage!$A:$B,2,0),IF(IFERROR(VLOOKUP(U18,BesondereTage!$A:$B,2,0),"")&lt;&gt;"",VLOOKUP(U18,BesondereTage!$A:$B,2,0),"")))</f>
        <v/>
      </c>
      <c r="X18" s="8" t="str">
        <f t="shared" si="23"/>
        <v/>
      </c>
      <c r="Y18" s="6">
        <f t="shared" si="24"/>
        <v>42932</v>
      </c>
      <c r="Z18" s="7">
        <f t="shared" si="6"/>
        <v>1</v>
      </c>
      <c r="AA18" s="16" t="str">
        <f>IF(AND(IFERROR(VLOOKUP(Y18,Feiertage!$A:$B,2,0),"")&lt;&gt;"",IFERROR(VLOOKUP(Y18,BesondereTage!$A:$B,2,0),"")&lt;&gt;""),CONCATENATE(VLOOKUP(Y18,Feiertage!$A:$B,2,0),", ",VLOOKUP(Y18,BesondereTage!$A:$B,2,0)),IF(IFERROR(VLOOKUP(Y18,Feiertage!$A:$B,2,0),"")&lt;&gt;"",VLOOKUP(Y18,Feiertage!$A:$B,2,0),IF(IFERROR(VLOOKUP(Y18,BesondereTage!$A:$B,2,0),"")&lt;&gt;"",VLOOKUP(Y18,BesondereTage!$A:$B,2,0),"")))</f>
        <v/>
      </c>
      <c r="AB18" s="8" t="str">
        <f t="shared" si="25"/>
        <v/>
      </c>
      <c r="AC18" s="6">
        <f t="shared" si="26"/>
        <v>42963</v>
      </c>
      <c r="AD18" s="7">
        <f t="shared" si="7"/>
        <v>4</v>
      </c>
      <c r="AE18" s="16" t="str">
        <f>IF(AND(IFERROR(VLOOKUP(AC18,Feiertage!$A:$B,2,0),"")&lt;&gt;"",IFERROR(VLOOKUP(AC18,BesondereTage!$A:$B,2,0),"")&lt;&gt;""),CONCATENATE(VLOOKUP(AC18,Feiertage!$A:$B,2,0),", ",VLOOKUP(AC18,BesondereTage!$A:$B,2,0)),IF(IFERROR(VLOOKUP(AC18,Feiertage!$A:$B,2,0),"")&lt;&gt;"",VLOOKUP(AC18,Feiertage!$A:$B,2,0),IF(IFERROR(VLOOKUP(AC18,BesondereTage!$A:$B,2,0),"")&lt;&gt;"",VLOOKUP(AC18,BesondereTage!$A:$B,2,0),"")))</f>
        <v/>
      </c>
      <c r="AF18" s="8" t="str">
        <f t="shared" si="27"/>
        <v/>
      </c>
      <c r="AG18" s="6">
        <f t="shared" si="28"/>
        <v>42994</v>
      </c>
      <c r="AH18" s="7">
        <f t="shared" si="8"/>
        <v>7</v>
      </c>
      <c r="AI18" s="16" t="str">
        <f>IF(AND(IFERROR(VLOOKUP(AG18,Feiertage!$A:$B,2,0),"")&lt;&gt;"",IFERROR(VLOOKUP(AG18,BesondereTage!$A:$B,2,0),"")&lt;&gt;""),CONCATENATE(VLOOKUP(AG18,Feiertage!$A:$B,2,0),", ",VLOOKUP(AG18,BesondereTage!$A:$B,2,0)),IF(IFERROR(VLOOKUP(AG18,Feiertage!$A:$B,2,0),"")&lt;&gt;"",VLOOKUP(AG18,Feiertage!$A:$B,2,0),IF(IFERROR(VLOOKUP(AG18,BesondereTage!$A:$B,2,0),"")&lt;&gt;"",VLOOKUP(AG18,BesondereTage!$A:$B,2,0),"")))</f>
        <v/>
      </c>
      <c r="AJ18" s="8" t="str">
        <f t="shared" si="29"/>
        <v/>
      </c>
      <c r="AK18" s="6">
        <f t="shared" si="30"/>
        <v>43024</v>
      </c>
      <c r="AL18" s="7">
        <f t="shared" si="9"/>
        <v>2</v>
      </c>
      <c r="AM18" s="16" t="str">
        <f>IF(AND(IFERROR(VLOOKUP(AK18,Feiertage!$A:$B,2,0),"")&lt;&gt;"",IFERROR(VLOOKUP(AK18,BesondereTage!$A:$B,2,0),"")&lt;&gt;""),CONCATENATE(VLOOKUP(AK18,Feiertage!$A:$B,2,0),", ",VLOOKUP(AK18,BesondereTage!$A:$B,2,0)),IF(IFERROR(VLOOKUP(AK18,Feiertage!$A:$B,2,0),"")&lt;&gt;"",VLOOKUP(AK18,Feiertage!$A:$B,2,0),IF(IFERROR(VLOOKUP(AK18,BesondereTage!$A:$B,2,0),"")&lt;&gt;"",VLOOKUP(AK18,BesondereTage!$A:$B,2,0),"")))</f>
        <v/>
      </c>
      <c r="AN18" s="8">
        <f t="shared" si="31"/>
        <v>42</v>
      </c>
      <c r="AO18" s="6">
        <f t="shared" si="32"/>
        <v>43055</v>
      </c>
      <c r="AP18" s="7">
        <f t="shared" si="10"/>
        <v>5</v>
      </c>
      <c r="AQ18" s="16" t="str">
        <f>IF(AND(IFERROR(VLOOKUP(AO18,Feiertage!$A:$B,2,0),"")&lt;&gt;"",IFERROR(VLOOKUP(AO18,BesondereTage!$A:$B,2,0),"")&lt;&gt;""),CONCATENATE(VLOOKUP(AO18,Feiertage!$A:$B,2,0),", ",VLOOKUP(AO18,BesondereTage!$A:$B,2,0)),IF(IFERROR(VLOOKUP(AO18,Feiertage!$A:$B,2,0),"")&lt;&gt;"",VLOOKUP(AO18,Feiertage!$A:$B,2,0),IF(IFERROR(VLOOKUP(AO18,BesondereTage!$A:$B,2,0),"")&lt;&gt;"",VLOOKUP(AO18,BesondereTage!$A:$B,2,0),"")))</f>
        <v/>
      </c>
      <c r="AR18" s="8" t="str">
        <f t="shared" si="33"/>
        <v/>
      </c>
      <c r="AS18" s="6">
        <f t="shared" si="34"/>
        <v>43085</v>
      </c>
      <c r="AT18" s="7">
        <f t="shared" si="11"/>
        <v>7</v>
      </c>
      <c r="AU18" s="16" t="str">
        <f>IF(AND(IFERROR(VLOOKUP(AS18,Feiertage!$A:$B,2,0),"")&lt;&gt;"",IFERROR(VLOOKUP(AS18,BesondereTage!$A:$B,2,0),"")&lt;&gt;""),CONCATENATE(VLOOKUP(AS18,Feiertage!$A:$B,2,0),", ",VLOOKUP(AS18,BesondereTage!$A:$B,2,0)),IF(IFERROR(VLOOKUP(AS18,Feiertage!$A:$B,2,0),"")&lt;&gt;"",VLOOKUP(AS18,Feiertage!$A:$B,2,0),IF(IFERROR(VLOOKUP(AS18,BesondereTage!$A:$B,2,0),"")&lt;&gt;"",VLOOKUP(AS18,BesondereTage!$A:$B,2,0),"")))</f>
        <v/>
      </c>
      <c r="AV18" s="8" t="str">
        <f t="shared" si="35"/>
        <v/>
      </c>
    </row>
    <row r="19" spans="1:48" ht="17.100000000000001" customHeight="1" x14ac:dyDescent="0.25">
      <c r="A19" s="6">
        <f t="shared" si="12"/>
        <v>42752</v>
      </c>
      <c r="B19" s="7">
        <f t="shared" si="0"/>
        <v>3</v>
      </c>
      <c r="C19" s="16" t="str">
        <f>IF(AND(IFERROR(VLOOKUP(A19,Feiertage!$A:$B,2,0),"")&lt;&gt;"",IFERROR(VLOOKUP(A19,BesondereTage!$A:$B,2,0),"")&lt;&gt;""),CONCATENATE(VLOOKUP(A19,Feiertage!$A:$B,2,0),", ",VLOOKUP(A19,BesondereTage!$A:$B,2,0)),IF(IFERROR(VLOOKUP(A19,Feiertage!$A:$B,2,0),"")&lt;&gt;"",VLOOKUP(A19,Feiertage!$A:$B,2,0),IF(IFERROR(VLOOKUP(A19,BesondereTage!$A:$B,2,0),"")&lt;&gt;"",VLOOKUP(A19,BesondereTage!$A:$B,2,0),"")))</f>
        <v/>
      </c>
      <c r="D19" s="8" t="str">
        <f t="shared" si="13"/>
        <v/>
      </c>
      <c r="E19" s="6">
        <f t="shared" si="14"/>
        <v>42783</v>
      </c>
      <c r="F19" s="7">
        <f t="shared" si="1"/>
        <v>6</v>
      </c>
      <c r="G19" s="16" t="str">
        <f>IF(AND(IFERROR(VLOOKUP(E19,Feiertage!$A:$B,2,0),"")&lt;&gt;"",IFERROR(VLOOKUP(E19,BesondereTage!$A:$B,2,0),"")&lt;&gt;""),CONCATENATE(VLOOKUP(E19,Feiertage!$A:$B,2,0),", ",VLOOKUP(E19,BesondereTage!$A:$B,2,0)),IF(IFERROR(VLOOKUP(E19,Feiertage!$A:$B,2,0),"")&lt;&gt;"",VLOOKUP(E19,Feiertage!$A:$B,2,0),IF(IFERROR(VLOOKUP(E19,BesondereTage!$A:$B,2,0),"")&lt;&gt;"",VLOOKUP(E19,BesondereTage!$A:$B,2,0),"")))</f>
        <v/>
      </c>
      <c r="H19" s="8" t="str">
        <f t="shared" si="15"/>
        <v/>
      </c>
      <c r="I19" s="6">
        <f t="shared" si="16"/>
        <v>42811</v>
      </c>
      <c r="J19" s="7">
        <f t="shared" si="2"/>
        <v>6</v>
      </c>
      <c r="K19" s="16" t="str">
        <f>IF(AND(IFERROR(VLOOKUP(I19,Feiertage!$A:$B,2,0),"")&lt;&gt;"",IFERROR(VLOOKUP(I19,BesondereTage!$A:$B,2,0),"")&lt;&gt;""),CONCATENATE(VLOOKUP(I19,Feiertage!$A:$B,2,0),", ",VLOOKUP(I19,BesondereTage!$A:$B,2,0)),IF(IFERROR(VLOOKUP(I19,Feiertage!$A:$B,2,0),"")&lt;&gt;"",VLOOKUP(I19,Feiertage!$A:$B,2,0),IF(IFERROR(VLOOKUP(I19,BesondereTage!$A:$B,2,0),"")&lt;&gt;"",VLOOKUP(I19,BesondereTage!$A:$B,2,0),"")))</f>
        <v/>
      </c>
      <c r="L19" s="8" t="str">
        <f t="shared" si="17"/>
        <v/>
      </c>
      <c r="M19" s="6">
        <f t="shared" si="18"/>
        <v>42842</v>
      </c>
      <c r="N19" s="7">
        <f t="shared" si="3"/>
        <v>2</v>
      </c>
      <c r="O19" s="16" t="str">
        <f>IF(AND(IFERROR(VLOOKUP(M19,Feiertage!$A:$B,2,0),"")&lt;&gt;"",IFERROR(VLOOKUP(M19,BesondereTage!$A:$B,2,0),"")&lt;&gt;""),CONCATENATE(VLOOKUP(M19,Feiertage!$A:$B,2,0),", ",VLOOKUP(M19,BesondereTage!$A:$B,2,0)),IF(IFERROR(VLOOKUP(M19,Feiertage!$A:$B,2,0),"")&lt;&gt;"",VLOOKUP(M19,Feiertage!$A:$B,2,0),IF(IFERROR(VLOOKUP(M19,BesondereTage!$A:$B,2,0),"")&lt;&gt;"",VLOOKUP(M19,BesondereTage!$A:$B,2,0),"")))</f>
        <v>Ostermontag</v>
      </c>
      <c r="P19" s="8">
        <f t="shared" si="19"/>
        <v>16</v>
      </c>
      <c r="Q19" s="6">
        <f t="shared" si="20"/>
        <v>42872</v>
      </c>
      <c r="R19" s="7">
        <f t="shared" si="4"/>
        <v>4</v>
      </c>
      <c r="S19" s="16" t="str">
        <f>IF(AND(IFERROR(VLOOKUP(Q19,Feiertage!$A:$B,2,0),"")&lt;&gt;"",IFERROR(VLOOKUP(Q19,BesondereTage!$A:$B,2,0),"")&lt;&gt;""),CONCATENATE(VLOOKUP(Q19,Feiertage!$A:$B,2,0),", ",VLOOKUP(Q19,BesondereTage!$A:$B,2,0)),IF(IFERROR(VLOOKUP(Q19,Feiertage!$A:$B,2,0),"")&lt;&gt;"",VLOOKUP(Q19,Feiertage!$A:$B,2,0),IF(IFERROR(VLOOKUP(Q19,BesondereTage!$A:$B,2,0),"")&lt;&gt;"",VLOOKUP(Q19,BesondereTage!$A:$B,2,0),"")))</f>
        <v/>
      </c>
      <c r="T19" s="8" t="str">
        <f t="shared" si="21"/>
        <v/>
      </c>
      <c r="U19" s="6">
        <f t="shared" si="22"/>
        <v>42903</v>
      </c>
      <c r="V19" s="7">
        <f t="shared" si="5"/>
        <v>7</v>
      </c>
      <c r="W19" s="16" t="str">
        <f>IF(AND(IFERROR(VLOOKUP(U19,Feiertage!$A:$B,2,0),"")&lt;&gt;"",IFERROR(VLOOKUP(U19,BesondereTage!$A:$B,2,0),"")&lt;&gt;""),CONCATENATE(VLOOKUP(U19,Feiertage!$A:$B,2,0),", ",VLOOKUP(U19,BesondereTage!$A:$B,2,0)),IF(IFERROR(VLOOKUP(U19,Feiertage!$A:$B,2,0),"")&lt;&gt;"",VLOOKUP(U19,Feiertage!$A:$B,2,0),IF(IFERROR(VLOOKUP(U19,BesondereTage!$A:$B,2,0),"")&lt;&gt;"",VLOOKUP(U19,BesondereTage!$A:$B,2,0),"")))</f>
        <v/>
      </c>
      <c r="X19" s="8" t="str">
        <f t="shared" si="23"/>
        <v/>
      </c>
      <c r="Y19" s="6">
        <f t="shared" si="24"/>
        <v>42933</v>
      </c>
      <c r="Z19" s="7">
        <f t="shared" si="6"/>
        <v>2</v>
      </c>
      <c r="AA19" s="16" t="str">
        <f>IF(AND(IFERROR(VLOOKUP(Y19,Feiertage!$A:$B,2,0),"")&lt;&gt;"",IFERROR(VLOOKUP(Y19,BesondereTage!$A:$B,2,0),"")&lt;&gt;""),CONCATENATE(VLOOKUP(Y19,Feiertage!$A:$B,2,0),", ",VLOOKUP(Y19,BesondereTage!$A:$B,2,0)),IF(IFERROR(VLOOKUP(Y19,Feiertage!$A:$B,2,0),"")&lt;&gt;"",VLOOKUP(Y19,Feiertage!$A:$B,2,0),IF(IFERROR(VLOOKUP(Y19,BesondereTage!$A:$B,2,0),"")&lt;&gt;"",VLOOKUP(Y19,BesondereTage!$A:$B,2,0),"")))</f>
        <v/>
      </c>
      <c r="AB19" s="8">
        <f t="shared" si="25"/>
        <v>29</v>
      </c>
      <c r="AC19" s="6">
        <f t="shared" si="26"/>
        <v>42964</v>
      </c>
      <c r="AD19" s="7">
        <f t="shared" si="7"/>
        <v>5</v>
      </c>
      <c r="AE19" s="16" t="str">
        <f>IF(AND(IFERROR(VLOOKUP(AC19,Feiertage!$A:$B,2,0),"")&lt;&gt;"",IFERROR(VLOOKUP(AC19,BesondereTage!$A:$B,2,0),"")&lt;&gt;""),CONCATENATE(VLOOKUP(AC19,Feiertage!$A:$B,2,0),", ",VLOOKUP(AC19,BesondereTage!$A:$B,2,0)),IF(IFERROR(VLOOKUP(AC19,Feiertage!$A:$B,2,0),"")&lt;&gt;"",VLOOKUP(AC19,Feiertage!$A:$B,2,0),IF(IFERROR(VLOOKUP(AC19,BesondereTage!$A:$B,2,0),"")&lt;&gt;"",VLOOKUP(AC19,BesondereTage!$A:$B,2,0),"")))</f>
        <v/>
      </c>
      <c r="AF19" s="8" t="str">
        <f t="shared" si="27"/>
        <v/>
      </c>
      <c r="AG19" s="6">
        <f t="shared" si="28"/>
        <v>42995</v>
      </c>
      <c r="AH19" s="7">
        <f t="shared" si="8"/>
        <v>1</v>
      </c>
      <c r="AI19" s="16" t="str">
        <f>IF(AND(IFERROR(VLOOKUP(AG19,Feiertage!$A:$B,2,0),"")&lt;&gt;"",IFERROR(VLOOKUP(AG19,BesondereTage!$A:$B,2,0),"")&lt;&gt;""),CONCATENATE(VLOOKUP(AG19,Feiertage!$A:$B,2,0),", ",VLOOKUP(AG19,BesondereTage!$A:$B,2,0)),IF(IFERROR(VLOOKUP(AG19,Feiertage!$A:$B,2,0),"")&lt;&gt;"",VLOOKUP(AG19,Feiertage!$A:$B,2,0),IF(IFERROR(VLOOKUP(AG19,BesondereTage!$A:$B,2,0),"")&lt;&gt;"",VLOOKUP(AG19,BesondereTage!$A:$B,2,0),"")))</f>
        <v/>
      </c>
      <c r="AJ19" s="8" t="str">
        <f t="shared" si="29"/>
        <v/>
      </c>
      <c r="AK19" s="6">
        <f t="shared" si="30"/>
        <v>43025</v>
      </c>
      <c r="AL19" s="7">
        <f t="shared" si="9"/>
        <v>3</v>
      </c>
      <c r="AM19" s="16" t="str">
        <f>IF(AND(IFERROR(VLOOKUP(AK19,Feiertage!$A:$B,2,0),"")&lt;&gt;"",IFERROR(VLOOKUP(AK19,BesondereTage!$A:$B,2,0),"")&lt;&gt;""),CONCATENATE(VLOOKUP(AK19,Feiertage!$A:$B,2,0),", ",VLOOKUP(AK19,BesondereTage!$A:$B,2,0)),IF(IFERROR(VLOOKUP(AK19,Feiertage!$A:$B,2,0),"")&lt;&gt;"",VLOOKUP(AK19,Feiertage!$A:$B,2,0),IF(IFERROR(VLOOKUP(AK19,BesondereTage!$A:$B,2,0),"")&lt;&gt;"",VLOOKUP(AK19,BesondereTage!$A:$B,2,0),"")))</f>
        <v/>
      </c>
      <c r="AN19" s="8" t="str">
        <f t="shared" si="31"/>
        <v/>
      </c>
      <c r="AO19" s="6">
        <f t="shared" si="32"/>
        <v>43056</v>
      </c>
      <c r="AP19" s="7">
        <f t="shared" si="10"/>
        <v>6</v>
      </c>
      <c r="AQ19" s="16" t="str">
        <f>IF(AND(IFERROR(VLOOKUP(AO19,Feiertage!$A:$B,2,0),"")&lt;&gt;"",IFERROR(VLOOKUP(AO19,BesondereTage!$A:$B,2,0),"")&lt;&gt;""),CONCATENATE(VLOOKUP(AO19,Feiertage!$A:$B,2,0),", ",VLOOKUP(AO19,BesondereTage!$A:$B,2,0)),IF(IFERROR(VLOOKUP(AO19,Feiertage!$A:$B,2,0),"")&lt;&gt;"",VLOOKUP(AO19,Feiertage!$A:$B,2,0),IF(IFERROR(VLOOKUP(AO19,BesondereTage!$A:$B,2,0),"")&lt;&gt;"",VLOOKUP(AO19,BesondereTage!$A:$B,2,0),"")))</f>
        <v/>
      </c>
      <c r="AR19" s="8" t="str">
        <f t="shared" si="33"/>
        <v/>
      </c>
      <c r="AS19" s="6">
        <f t="shared" si="34"/>
        <v>43086</v>
      </c>
      <c r="AT19" s="7">
        <f t="shared" si="11"/>
        <v>1</v>
      </c>
      <c r="AU19" s="16" t="str">
        <f>IF(AND(IFERROR(VLOOKUP(AS19,Feiertage!$A:$B,2,0),"")&lt;&gt;"",IFERROR(VLOOKUP(AS19,BesondereTage!$A:$B,2,0),"")&lt;&gt;""),CONCATENATE(VLOOKUP(AS19,Feiertage!$A:$B,2,0),", ",VLOOKUP(AS19,BesondereTage!$A:$B,2,0)),IF(IFERROR(VLOOKUP(AS19,Feiertage!$A:$B,2,0),"")&lt;&gt;"",VLOOKUP(AS19,Feiertage!$A:$B,2,0),IF(IFERROR(VLOOKUP(AS19,BesondereTage!$A:$B,2,0),"")&lt;&gt;"",VLOOKUP(AS19,BesondereTage!$A:$B,2,0),"")))</f>
        <v xml:space="preserve">3. Advent </v>
      </c>
      <c r="AV19" s="8" t="str">
        <f t="shared" si="35"/>
        <v/>
      </c>
    </row>
    <row r="20" spans="1:48" ht="17.100000000000001" customHeight="1" x14ac:dyDescent="0.25">
      <c r="A20" s="6">
        <f t="shared" si="12"/>
        <v>42753</v>
      </c>
      <c r="B20" s="7">
        <f t="shared" si="0"/>
        <v>4</v>
      </c>
      <c r="C20" s="16" t="str">
        <f>IF(AND(IFERROR(VLOOKUP(A20,Feiertage!$A:$B,2,0),"")&lt;&gt;"",IFERROR(VLOOKUP(A20,BesondereTage!$A:$B,2,0),"")&lt;&gt;""),CONCATENATE(VLOOKUP(A20,Feiertage!$A:$B,2,0),", ",VLOOKUP(A20,BesondereTage!$A:$B,2,0)),IF(IFERROR(VLOOKUP(A20,Feiertage!$A:$B,2,0),"")&lt;&gt;"",VLOOKUP(A20,Feiertage!$A:$B,2,0),IF(IFERROR(VLOOKUP(A20,BesondereTage!$A:$B,2,0),"")&lt;&gt;"",VLOOKUP(A20,BesondereTage!$A:$B,2,0),"")))</f>
        <v/>
      </c>
      <c r="D20" s="8" t="str">
        <f t="shared" si="13"/>
        <v/>
      </c>
      <c r="E20" s="6">
        <f t="shared" si="14"/>
        <v>42784</v>
      </c>
      <c r="F20" s="7">
        <f t="shared" si="1"/>
        <v>7</v>
      </c>
      <c r="G20" s="16" t="str">
        <f>IF(AND(IFERROR(VLOOKUP(E20,Feiertage!$A:$B,2,0),"")&lt;&gt;"",IFERROR(VLOOKUP(E20,BesondereTage!$A:$B,2,0),"")&lt;&gt;""),CONCATENATE(VLOOKUP(E20,Feiertage!$A:$B,2,0),", ",VLOOKUP(E20,BesondereTage!$A:$B,2,0)),IF(IFERROR(VLOOKUP(E20,Feiertage!$A:$B,2,0),"")&lt;&gt;"",VLOOKUP(E20,Feiertage!$A:$B,2,0),IF(IFERROR(VLOOKUP(E20,BesondereTage!$A:$B,2,0),"")&lt;&gt;"",VLOOKUP(E20,BesondereTage!$A:$B,2,0),"")))</f>
        <v/>
      </c>
      <c r="H20" s="8" t="str">
        <f t="shared" si="15"/>
        <v/>
      </c>
      <c r="I20" s="6">
        <f t="shared" si="16"/>
        <v>42812</v>
      </c>
      <c r="J20" s="7">
        <f t="shared" si="2"/>
        <v>7</v>
      </c>
      <c r="K20" s="16" t="str">
        <f>IF(AND(IFERROR(VLOOKUP(I20,Feiertage!$A:$B,2,0),"")&lt;&gt;"",IFERROR(VLOOKUP(I20,BesondereTage!$A:$B,2,0),"")&lt;&gt;""),CONCATENATE(VLOOKUP(I20,Feiertage!$A:$B,2,0),", ",VLOOKUP(I20,BesondereTage!$A:$B,2,0)),IF(IFERROR(VLOOKUP(I20,Feiertage!$A:$B,2,0),"")&lt;&gt;"",VLOOKUP(I20,Feiertage!$A:$B,2,0),IF(IFERROR(VLOOKUP(I20,BesondereTage!$A:$B,2,0),"")&lt;&gt;"",VLOOKUP(I20,BesondereTage!$A:$B,2,0),"")))</f>
        <v/>
      </c>
      <c r="L20" s="8" t="str">
        <f t="shared" si="17"/>
        <v/>
      </c>
      <c r="M20" s="6">
        <f t="shared" si="18"/>
        <v>42843</v>
      </c>
      <c r="N20" s="7">
        <f t="shared" si="3"/>
        <v>3</v>
      </c>
      <c r="O20" s="16" t="str">
        <f>IF(AND(IFERROR(VLOOKUP(M20,Feiertage!$A:$B,2,0),"")&lt;&gt;"",IFERROR(VLOOKUP(M20,BesondereTage!$A:$B,2,0),"")&lt;&gt;""),CONCATENATE(VLOOKUP(M20,Feiertage!$A:$B,2,0),", ",VLOOKUP(M20,BesondereTage!$A:$B,2,0)),IF(IFERROR(VLOOKUP(M20,Feiertage!$A:$B,2,0),"")&lt;&gt;"",VLOOKUP(M20,Feiertage!$A:$B,2,0),IF(IFERROR(VLOOKUP(M20,BesondereTage!$A:$B,2,0),"")&lt;&gt;"",VLOOKUP(M20,BesondereTage!$A:$B,2,0),"")))</f>
        <v/>
      </c>
      <c r="P20" s="8" t="str">
        <f t="shared" si="19"/>
        <v/>
      </c>
      <c r="Q20" s="6">
        <f t="shared" si="20"/>
        <v>42873</v>
      </c>
      <c r="R20" s="7">
        <f t="shared" si="4"/>
        <v>5</v>
      </c>
      <c r="S20" s="16" t="str">
        <f>IF(AND(IFERROR(VLOOKUP(Q20,Feiertage!$A:$B,2,0),"")&lt;&gt;"",IFERROR(VLOOKUP(Q20,BesondereTage!$A:$B,2,0),"")&lt;&gt;""),CONCATENATE(VLOOKUP(Q20,Feiertage!$A:$B,2,0),", ",VLOOKUP(Q20,BesondereTage!$A:$B,2,0)),IF(IFERROR(VLOOKUP(Q20,Feiertage!$A:$B,2,0),"")&lt;&gt;"",VLOOKUP(Q20,Feiertage!$A:$B,2,0),IF(IFERROR(VLOOKUP(Q20,BesondereTage!$A:$B,2,0),"")&lt;&gt;"",VLOOKUP(Q20,BesondereTage!$A:$B,2,0),"")))</f>
        <v/>
      </c>
      <c r="T20" s="8" t="str">
        <f t="shared" si="21"/>
        <v/>
      </c>
      <c r="U20" s="6">
        <f t="shared" si="22"/>
        <v>42904</v>
      </c>
      <c r="V20" s="7">
        <f t="shared" si="5"/>
        <v>1</v>
      </c>
      <c r="W20" s="16" t="str">
        <f>IF(AND(IFERROR(VLOOKUP(U20,Feiertage!$A:$B,2,0),"")&lt;&gt;"",IFERROR(VLOOKUP(U20,BesondereTage!$A:$B,2,0),"")&lt;&gt;""),CONCATENATE(VLOOKUP(U20,Feiertage!$A:$B,2,0),", ",VLOOKUP(U20,BesondereTage!$A:$B,2,0)),IF(IFERROR(VLOOKUP(U20,Feiertage!$A:$B,2,0),"")&lt;&gt;"",VLOOKUP(U20,Feiertage!$A:$B,2,0),IF(IFERROR(VLOOKUP(U20,BesondereTage!$A:$B,2,0),"")&lt;&gt;"",VLOOKUP(U20,BesondereTage!$A:$B,2,0),"")))</f>
        <v/>
      </c>
      <c r="X20" s="8" t="str">
        <f t="shared" si="23"/>
        <v/>
      </c>
      <c r="Y20" s="6">
        <f t="shared" si="24"/>
        <v>42934</v>
      </c>
      <c r="Z20" s="7">
        <f t="shared" si="6"/>
        <v>3</v>
      </c>
      <c r="AA20" s="16" t="str">
        <f>IF(AND(IFERROR(VLOOKUP(Y20,Feiertage!$A:$B,2,0),"")&lt;&gt;"",IFERROR(VLOOKUP(Y20,BesondereTage!$A:$B,2,0),"")&lt;&gt;""),CONCATENATE(VLOOKUP(Y20,Feiertage!$A:$B,2,0),", ",VLOOKUP(Y20,BesondereTage!$A:$B,2,0)),IF(IFERROR(VLOOKUP(Y20,Feiertage!$A:$B,2,0),"")&lt;&gt;"",VLOOKUP(Y20,Feiertage!$A:$B,2,0),IF(IFERROR(VLOOKUP(Y20,BesondereTage!$A:$B,2,0),"")&lt;&gt;"",VLOOKUP(Y20,BesondereTage!$A:$B,2,0),"")))</f>
        <v/>
      </c>
      <c r="AB20" s="8" t="str">
        <f t="shared" si="25"/>
        <v/>
      </c>
      <c r="AC20" s="6">
        <f t="shared" si="26"/>
        <v>42965</v>
      </c>
      <c r="AD20" s="7">
        <f t="shared" si="7"/>
        <v>6</v>
      </c>
      <c r="AE20" s="16" t="str">
        <f>IF(AND(IFERROR(VLOOKUP(AC20,Feiertage!$A:$B,2,0),"")&lt;&gt;"",IFERROR(VLOOKUP(AC20,BesondereTage!$A:$B,2,0),"")&lt;&gt;""),CONCATENATE(VLOOKUP(AC20,Feiertage!$A:$B,2,0),", ",VLOOKUP(AC20,BesondereTage!$A:$B,2,0)),IF(IFERROR(VLOOKUP(AC20,Feiertage!$A:$B,2,0),"")&lt;&gt;"",VLOOKUP(AC20,Feiertage!$A:$B,2,0),IF(IFERROR(VLOOKUP(AC20,BesondereTage!$A:$B,2,0),"")&lt;&gt;"",VLOOKUP(AC20,BesondereTage!$A:$B,2,0),"")))</f>
        <v/>
      </c>
      <c r="AF20" s="8" t="str">
        <f t="shared" si="27"/>
        <v/>
      </c>
      <c r="AG20" s="6">
        <f t="shared" si="28"/>
        <v>42996</v>
      </c>
      <c r="AH20" s="7">
        <f t="shared" si="8"/>
        <v>2</v>
      </c>
      <c r="AI20" s="16" t="str">
        <f>IF(AND(IFERROR(VLOOKUP(AG20,Feiertage!$A:$B,2,0),"")&lt;&gt;"",IFERROR(VLOOKUP(AG20,BesondereTage!$A:$B,2,0),"")&lt;&gt;""),CONCATENATE(VLOOKUP(AG20,Feiertage!$A:$B,2,0),", ",VLOOKUP(AG20,BesondereTage!$A:$B,2,0)),IF(IFERROR(VLOOKUP(AG20,Feiertage!$A:$B,2,0),"")&lt;&gt;"",VLOOKUP(AG20,Feiertage!$A:$B,2,0),IF(IFERROR(VLOOKUP(AG20,BesondereTage!$A:$B,2,0),"")&lt;&gt;"",VLOOKUP(AG20,BesondereTage!$A:$B,2,0),"")))</f>
        <v/>
      </c>
      <c r="AJ20" s="8">
        <f t="shared" si="29"/>
        <v>38</v>
      </c>
      <c r="AK20" s="6">
        <f t="shared" si="30"/>
        <v>43026</v>
      </c>
      <c r="AL20" s="7">
        <f t="shared" si="9"/>
        <v>4</v>
      </c>
      <c r="AM20" s="16" t="str">
        <f>IF(AND(IFERROR(VLOOKUP(AK20,Feiertage!$A:$B,2,0),"")&lt;&gt;"",IFERROR(VLOOKUP(AK20,BesondereTage!$A:$B,2,0),"")&lt;&gt;""),CONCATENATE(VLOOKUP(AK20,Feiertage!$A:$B,2,0),", ",VLOOKUP(AK20,BesondereTage!$A:$B,2,0)),IF(IFERROR(VLOOKUP(AK20,Feiertage!$A:$B,2,0),"")&lt;&gt;"",VLOOKUP(AK20,Feiertage!$A:$B,2,0),IF(IFERROR(VLOOKUP(AK20,BesondereTage!$A:$B,2,0),"")&lt;&gt;"",VLOOKUP(AK20,BesondereTage!$A:$B,2,0),"")))</f>
        <v/>
      </c>
      <c r="AN20" s="8" t="str">
        <f t="shared" si="31"/>
        <v/>
      </c>
      <c r="AO20" s="6">
        <f t="shared" si="32"/>
        <v>43057</v>
      </c>
      <c r="AP20" s="7">
        <f t="shared" si="10"/>
        <v>7</v>
      </c>
      <c r="AQ20" s="16" t="str">
        <f>IF(AND(IFERROR(VLOOKUP(AO20,Feiertage!$A:$B,2,0),"")&lt;&gt;"",IFERROR(VLOOKUP(AO20,BesondereTage!$A:$B,2,0),"")&lt;&gt;""),CONCATENATE(VLOOKUP(AO20,Feiertage!$A:$B,2,0),", ",VLOOKUP(AO20,BesondereTage!$A:$B,2,0)),IF(IFERROR(VLOOKUP(AO20,Feiertage!$A:$B,2,0),"")&lt;&gt;"",VLOOKUP(AO20,Feiertage!$A:$B,2,0),IF(IFERROR(VLOOKUP(AO20,BesondereTage!$A:$B,2,0),"")&lt;&gt;"",VLOOKUP(AO20,BesondereTage!$A:$B,2,0),"")))</f>
        <v/>
      </c>
      <c r="AR20" s="8" t="str">
        <f t="shared" si="33"/>
        <v/>
      </c>
      <c r="AS20" s="6">
        <f t="shared" si="34"/>
        <v>43087</v>
      </c>
      <c r="AT20" s="7">
        <f t="shared" si="11"/>
        <v>2</v>
      </c>
      <c r="AU20" s="16" t="str">
        <f>IF(AND(IFERROR(VLOOKUP(AS20,Feiertage!$A:$B,2,0),"")&lt;&gt;"",IFERROR(VLOOKUP(AS20,BesondereTage!$A:$B,2,0),"")&lt;&gt;""),CONCATENATE(VLOOKUP(AS20,Feiertage!$A:$B,2,0),", ",VLOOKUP(AS20,BesondereTage!$A:$B,2,0)),IF(IFERROR(VLOOKUP(AS20,Feiertage!$A:$B,2,0),"")&lt;&gt;"",VLOOKUP(AS20,Feiertage!$A:$B,2,0),IF(IFERROR(VLOOKUP(AS20,BesondereTage!$A:$B,2,0),"")&lt;&gt;"",VLOOKUP(AS20,BesondereTage!$A:$B,2,0),"")))</f>
        <v/>
      </c>
      <c r="AV20" s="8">
        <f t="shared" si="35"/>
        <v>51</v>
      </c>
    </row>
    <row r="21" spans="1:48" ht="17.100000000000001" customHeight="1" x14ac:dyDescent="0.25">
      <c r="A21" s="6">
        <f t="shared" si="12"/>
        <v>42754</v>
      </c>
      <c r="B21" s="7">
        <f t="shared" si="0"/>
        <v>5</v>
      </c>
      <c r="C21" s="16" t="str">
        <f>IF(AND(IFERROR(VLOOKUP(A21,Feiertage!$A:$B,2,0),"")&lt;&gt;"",IFERROR(VLOOKUP(A21,BesondereTage!$A:$B,2,0),"")&lt;&gt;""),CONCATENATE(VLOOKUP(A21,Feiertage!$A:$B,2,0),", ",VLOOKUP(A21,BesondereTage!$A:$B,2,0)),IF(IFERROR(VLOOKUP(A21,Feiertage!$A:$B,2,0),"")&lt;&gt;"",VLOOKUP(A21,Feiertage!$A:$B,2,0),IF(IFERROR(VLOOKUP(A21,BesondereTage!$A:$B,2,0),"")&lt;&gt;"",VLOOKUP(A21,BesondereTage!$A:$B,2,0),"")))</f>
        <v/>
      </c>
      <c r="D21" s="8" t="str">
        <f t="shared" si="13"/>
        <v/>
      </c>
      <c r="E21" s="6">
        <f t="shared" si="14"/>
        <v>42785</v>
      </c>
      <c r="F21" s="7">
        <f t="shared" si="1"/>
        <v>1</v>
      </c>
      <c r="G21" s="16" t="str">
        <f>IF(AND(IFERROR(VLOOKUP(E21,Feiertage!$A:$B,2,0),"")&lt;&gt;"",IFERROR(VLOOKUP(E21,BesondereTage!$A:$B,2,0),"")&lt;&gt;""),CONCATENATE(VLOOKUP(E21,Feiertage!$A:$B,2,0),", ",VLOOKUP(E21,BesondereTage!$A:$B,2,0)),IF(IFERROR(VLOOKUP(E21,Feiertage!$A:$B,2,0),"")&lt;&gt;"",VLOOKUP(E21,Feiertage!$A:$B,2,0),IF(IFERROR(VLOOKUP(E21,BesondereTage!$A:$B,2,0),"")&lt;&gt;"",VLOOKUP(E21,BesondereTage!$A:$B,2,0),"")))</f>
        <v/>
      </c>
      <c r="H21" s="8" t="str">
        <f t="shared" si="15"/>
        <v/>
      </c>
      <c r="I21" s="6">
        <f t="shared" si="16"/>
        <v>42813</v>
      </c>
      <c r="J21" s="7">
        <f t="shared" si="2"/>
        <v>1</v>
      </c>
      <c r="K21" s="16" t="str">
        <f>IF(AND(IFERROR(VLOOKUP(I21,Feiertage!$A:$B,2,0),"")&lt;&gt;"",IFERROR(VLOOKUP(I21,BesondereTage!$A:$B,2,0),"")&lt;&gt;""),CONCATENATE(VLOOKUP(I21,Feiertage!$A:$B,2,0),", ",VLOOKUP(I21,BesondereTage!$A:$B,2,0)),IF(IFERROR(VLOOKUP(I21,Feiertage!$A:$B,2,0),"")&lt;&gt;"",VLOOKUP(I21,Feiertage!$A:$B,2,0),IF(IFERROR(VLOOKUP(I21,BesondereTage!$A:$B,2,0),"")&lt;&gt;"",VLOOKUP(I21,BesondereTage!$A:$B,2,0),"")))</f>
        <v/>
      </c>
      <c r="L21" s="8" t="str">
        <f t="shared" si="17"/>
        <v/>
      </c>
      <c r="M21" s="6">
        <f t="shared" si="18"/>
        <v>42844</v>
      </c>
      <c r="N21" s="7">
        <f t="shared" si="3"/>
        <v>4</v>
      </c>
      <c r="O21" s="16" t="str">
        <f>IF(AND(IFERROR(VLOOKUP(M21,Feiertage!$A:$B,2,0),"")&lt;&gt;"",IFERROR(VLOOKUP(M21,BesondereTage!$A:$B,2,0),"")&lt;&gt;""),CONCATENATE(VLOOKUP(M21,Feiertage!$A:$B,2,0),", ",VLOOKUP(M21,BesondereTage!$A:$B,2,0)),IF(IFERROR(VLOOKUP(M21,Feiertage!$A:$B,2,0),"")&lt;&gt;"",VLOOKUP(M21,Feiertage!$A:$B,2,0),IF(IFERROR(VLOOKUP(M21,BesondereTage!$A:$B,2,0),"")&lt;&gt;"",VLOOKUP(M21,BesondereTage!$A:$B,2,0),"")))</f>
        <v/>
      </c>
      <c r="P21" s="8" t="str">
        <f t="shared" si="19"/>
        <v/>
      </c>
      <c r="Q21" s="6">
        <f t="shared" si="20"/>
        <v>42874</v>
      </c>
      <c r="R21" s="7">
        <f t="shared" si="4"/>
        <v>6</v>
      </c>
      <c r="S21" s="16" t="str">
        <f>IF(AND(IFERROR(VLOOKUP(Q21,Feiertage!$A:$B,2,0),"")&lt;&gt;"",IFERROR(VLOOKUP(Q21,BesondereTage!$A:$B,2,0),"")&lt;&gt;""),CONCATENATE(VLOOKUP(Q21,Feiertage!$A:$B,2,0),", ",VLOOKUP(Q21,BesondereTage!$A:$B,2,0)),IF(IFERROR(VLOOKUP(Q21,Feiertage!$A:$B,2,0),"")&lt;&gt;"",VLOOKUP(Q21,Feiertage!$A:$B,2,0),IF(IFERROR(VLOOKUP(Q21,BesondereTage!$A:$B,2,0),"")&lt;&gt;"",VLOOKUP(Q21,BesondereTage!$A:$B,2,0),"")))</f>
        <v/>
      </c>
      <c r="T21" s="8" t="str">
        <f t="shared" si="21"/>
        <v/>
      </c>
      <c r="U21" s="6">
        <f t="shared" si="22"/>
        <v>42905</v>
      </c>
      <c r="V21" s="7">
        <f t="shared" si="5"/>
        <v>2</v>
      </c>
      <c r="W21" s="16" t="str">
        <f>IF(AND(IFERROR(VLOOKUP(U21,Feiertage!$A:$B,2,0),"")&lt;&gt;"",IFERROR(VLOOKUP(U21,BesondereTage!$A:$B,2,0),"")&lt;&gt;""),CONCATENATE(VLOOKUP(U21,Feiertage!$A:$B,2,0),", ",VLOOKUP(U21,BesondereTage!$A:$B,2,0)),IF(IFERROR(VLOOKUP(U21,Feiertage!$A:$B,2,0),"")&lt;&gt;"",VLOOKUP(U21,Feiertage!$A:$B,2,0),IF(IFERROR(VLOOKUP(U21,BesondereTage!$A:$B,2,0),"")&lt;&gt;"",VLOOKUP(U21,BesondereTage!$A:$B,2,0),"")))</f>
        <v/>
      </c>
      <c r="X21" s="8">
        <f t="shared" si="23"/>
        <v>25</v>
      </c>
      <c r="Y21" s="6">
        <f t="shared" si="24"/>
        <v>42935</v>
      </c>
      <c r="Z21" s="7">
        <f t="shared" si="6"/>
        <v>4</v>
      </c>
      <c r="AA21" s="16" t="str">
        <f>IF(AND(IFERROR(VLOOKUP(Y21,Feiertage!$A:$B,2,0),"")&lt;&gt;"",IFERROR(VLOOKUP(Y21,BesondereTage!$A:$B,2,0),"")&lt;&gt;""),CONCATENATE(VLOOKUP(Y21,Feiertage!$A:$B,2,0),", ",VLOOKUP(Y21,BesondereTage!$A:$B,2,0)),IF(IFERROR(VLOOKUP(Y21,Feiertage!$A:$B,2,0),"")&lt;&gt;"",VLOOKUP(Y21,Feiertage!$A:$B,2,0),IF(IFERROR(VLOOKUP(Y21,BesondereTage!$A:$B,2,0),"")&lt;&gt;"",VLOOKUP(Y21,BesondereTage!$A:$B,2,0),"")))</f>
        <v/>
      </c>
      <c r="AB21" s="8" t="str">
        <f t="shared" si="25"/>
        <v/>
      </c>
      <c r="AC21" s="6">
        <f t="shared" si="26"/>
        <v>42966</v>
      </c>
      <c r="AD21" s="7">
        <f t="shared" si="7"/>
        <v>7</v>
      </c>
      <c r="AE21" s="16" t="str">
        <f>IF(AND(IFERROR(VLOOKUP(AC21,Feiertage!$A:$B,2,0),"")&lt;&gt;"",IFERROR(VLOOKUP(AC21,BesondereTage!$A:$B,2,0),"")&lt;&gt;""),CONCATENATE(VLOOKUP(AC21,Feiertage!$A:$B,2,0),", ",VLOOKUP(AC21,BesondereTage!$A:$B,2,0)),IF(IFERROR(VLOOKUP(AC21,Feiertage!$A:$B,2,0),"")&lt;&gt;"",VLOOKUP(AC21,Feiertage!$A:$B,2,0),IF(IFERROR(VLOOKUP(AC21,BesondereTage!$A:$B,2,0),"")&lt;&gt;"",VLOOKUP(AC21,BesondereTage!$A:$B,2,0),"")))</f>
        <v/>
      </c>
      <c r="AF21" s="8" t="str">
        <f t="shared" si="27"/>
        <v/>
      </c>
      <c r="AG21" s="6">
        <f t="shared" si="28"/>
        <v>42997</v>
      </c>
      <c r="AH21" s="7">
        <f t="shared" si="8"/>
        <v>3</v>
      </c>
      <c r="AI21" s="16" t="str">
        <f>IF(AND(IFERROR(VLOOKUP(AG21,Feiertage!$A:$B,2,0),"")&lt;&gt;"",IFERROR(VLOOKUP(AG21,BesondereTage!$A:$B,2,0),"")&lt;&gt;""),CONCATENATE(VLOOKUP(AG21,Feiertage!$A:$B,2,0),", ",VLOOKUP(AG21,BesondereTage!$A:$B,2,0)),IF(IFERROR(VLOOKUP(AG21,Feiertage!$A:$B,2,0),"")&lt;&gt;"",VLOOKUP(AG21,Feiertage!$A:$B,2,0),IF(IFERROR(VLOOKUP(AG21,BesondereTage!$A:$B,2,0),"")&lt;&gt;"",VLOOKUP(AG21,BesondereTage!$A:$B,2,0),"")))</f>
        <v/>
      </c>
      <c r="AJ21" s="8" t="str">
        <f t="shared" si="29"/>
        <v/>
      </c>
      <c r="AK21" s="6">
        <f t="shared" si="30"/>
        <v>43027</v>
      </c>
      <c r="AL21" s="7">
        <f t="shared" si="9"/>
        <v>5</v>
      </c>
      <c r="AM21" s="16" t="str">
        <f>IF(AND(IFERROR(VLOOKUP(AK21,Feiertage!$A:$B,2,0),"")&lt;&gt;"",IFERROR(VLOOKUP(AK21,BesondereTage!$A:$B,2,0),"")&lt;&gt;""),CONCATENATE(VLOOKUP(AK21,Feiertage!$A:$B,2,0),", ",VLOOKUP(AK21,BesondereTage!$A:$B,2,0)),IF(IFERROR(VLOOKUP(AK21,Feiertage!$A:$B,2,0),"")&lt;&gt;"",VLOOKUP(AK21,Feiertage!$A:$B,2,0),IF(IFERROR(VLOOKUP(AK21,BesondereTage!$A:$B,2,0),"")&lt;&gt;"",VLOOKUP(AK21,BesondereTage!$A:$B,2,0),"")))</f>
        <v/>
      </c>
      <c r="AN21" s="8" t="str">
        <f t="shared" si="31"/>
        <v/>
      </c>
      <c r="AO21" s="6">
        <f t="shared" si="32"/>
        <v>43058</v>
      </c>
      <c r="AP21" s="7">
        <f t="shared" si="10"/>
        <v>1</v>
      </c>
      <c r="AQ21" s="16" t="str">
        <f>IF(AND(IFERROR(VLOOKUP(AO21,Feiertage!$A:$B,2,0),"")&lt;&gt;"",IFERROR(VLOOKUP(AO21,BesondereTage!$A:$B,2,0),"")&lt;&gt;""),CONCATENATE(VLOOKUP(AO21,Feiertage!$A:$B,2,0),", ",VLOOKUP(AO21,BesondereTage!$A:$B,2,0)),IF(IFERROR(VLOOKUP(AO21,Feiertage!$A:$B,2,0),"")&lt;&gt;"",VLOOKUP(AO21,Feiertage!$A:$B,2,0),IF(IFERROR(VLOOKUP(AO21,BesondereTage!$A:$B,2,0),"")&lt;&gt;"",VLOOKUP(AO21,BesondereTage!$A:$B,2,0),"")))</f>
        <v xml:space="preserve">Volkstrauertag </v>
      </c>
      <c r="AR21" s="8" t="str">
        <f t="shared" si="33"/>
        <v/>
      </c>
      <c r="AS21" s="6">
        <f t="shared" si="34"/>
        <v>43088</v>
      </c>
      <c r="AT21" s="7">
        <f t="shared" si="11"/>
        <v>3</v>
      </c>
      <c r="AU21" s="16" t="str">
        <f>IF(AND(IFERROR(VLOOKUP(AS21,Feiertage!$A:$B,2,0),"")&lt;&gt;"",IFERROR(VLOOKUP(AS21,BesondereTage!$A:$B,2,0),"")&lt;&gt;""),CONCATENATE(VLOOKUP(AS21,Feiertage!$A:$B,2,0),", ",VLOOKUP(AS21,BesondereTage!$A:$B,2,0)),IF(IFERROR(VLOOKUP(AS21,Feiertage!$A:$B,2,0),"")&lt;&gt;"",VLOOKUP(AS21,Feiertage!$A:$B,2,0),IF(IFERROR(VLOOKUP(AS21,BesondereTage!$A:$B,2,0),"")&lt;&gt;"",VLOOKUP(AS21,BesondereTage!$A:$B,2,0),"")))</f>
        <v/>
      </c>
      <c r="AV21" s="8" t="str">
        <f t="shared" si="35"/>
        <v/>
      </c>
    </row>
    <row r="22" spans="1:48" ht="17.100000000000001" customHeight="1" x14ac:dyDescent="0.25">
      <c r="A22" s="6">
        <f t="shared" si="12"/>
        <v>42755</v>
      </c>
      <c r="B22" s="7">
        <f t="shared" si="0"/>
        <v>6</v>
      </c>
      <c r="C22" s="16" t="str">
        <f>IF(AND(IFERROR(VLOOKUP(A22,Feiertage!$A:$B,2,0),"")&lt;&gt;"",IFERROR(VLOOKUP(A22,BesondereTage!$A:$B,2,0),"")&lt;&gt;""),CONCATENATE(VLOOKUP(A22,Feiertage!$A:$B,2,0),", ",VLOOKUP(A22,BesondereTage!$A:$B,2,0)),IF(IFERROR(VLOOKUP(A22,Feiertage!$A:$B,2,0),"")&lt;&gt;"",VLOOKUP(A22,Feiertage!$A:$B,2,0),IF(IFERROR(VLOOKUP(A22,BesondereTage!$A:$B,2,0),"")&lt;&gt;"",VLOOKUP(A22,BesondereTage!$A:$B,2,0),"")))</f>
        <v/>
      </c>
      <c r="D22" s="8" t="str">
        <f t="shared" si="13"/>
        <v/>
      </c>
      <c r="E22" s="6">
        <f t="shared" si="14"/>
        <v>42786</v>
      </c>
      <c r="F22" s="7">
        <f t="shared" si="1"/>
        <v>2</v>
      </c>
      <c r="G22" s="16" t="str">
        <f>IF(AND(IFERROR(VLOOKUP(E22,Feiertage!$A:$B,2,0),"")&lt;&gt;"",IFERROR(VLOOKUP(E22,BesondereTage!$A:$B,2,0),"")&lt;&gt;""),CONCATENATE(VLOOKUP(E22,Feiertage!$A:$B,2,0),", ",VLOOKUP(E22,BesondereTage!$A:$B,2,0)),IF(IFERROR(VLOOKUP(E22,Feiertage!$A:$B,2,0),"")&lt;&gt;"",VLOOKUP(E22,Feiertage!$A:$B,2,0),IF(IFERROR(VLOOKUP(E22,BesondereTage!$A:$B,2,0),"")&lt;&gt;"",VLOOKUP(E22,BesondereTage!$A:$B,2,0),"")))</f>
        <v/>
      </c>
      <c r="H22" s="8">
        <f t="shared" si="15"/>
        <v>8</v>
      </c>
      <c r="I22" s="6">
        <f t="shared" si="16"/>
        <v>42814</v>
      </c>
      <c r="J22" s="7">
        <f t="shared" si="2"/>
        <v>2</v>
      </c>
      <c r="K22" s="16" t="str">
        <f>IF(AND(IFERROR(VLOOKUP(I22,Feiertage!$A:$B,2,0),"")&lt;&gt;"",IFERROR(VLOOKUP(I22,BesondereTage!$A:$B,2,0),"")&lt;&gt;""),CONCATENATE(VLOOKUP(I22,Feiertage!$A:$B,2,0),", ",VLOOKUP(I22,BesondereTage!$A:$B,2,0)),IF(IFERROR(VLOOKUP(I22,Feiertage!$A:$B,2,0),"")&lt;&gt;"",VLOOKUP(I22,Feiertage!$A:$B,2,0),IF(IFERROR(VLOOKUP(I22,BesondereTage!$A:$B,2,0),"")&lt;&gt;"",VLOOKUP(I22,BesondereTage!$A:$B,2,0),"")))</f>
        <v/>
      </c>
      <c r="L22" s="8">
        <f t="shared" si="17"/>
        <v>12</v>
      </c>
      <c r="M22" s="6">
        <f t="shared" si="18"/>
        <v>42845</v>
      </c>
      <c r="N22" s="7">
        <f t="shared" si="3"/>
        <v>5</v>
      </c>
      <c r="O22" s="16" t="str">
        <f>IF(AND(IFERROR(VLOOKUP(M22,Feiertage!$A:$B,2,0),"")&lt;&gt;"",IFERROR(VLOOKUP(M22,BesondereTage!$A:$B,2,0),"")&lt;&gt;""),CONCATENATE(VLOOKUP(M22,Feiertage!$A:$B,2,0),", ",VLOOKUP(M22,BesondereTage!$A:$B,2,0)),IF(IFERROR(VLOOKUP(M22,Feiertage!$A:$B,2,0),"")&lt;&gt;"",VLOOKUP(M22,Feiertage!$A:$B,2,0),IF(IFERROR(VLOOKUP(M22,BesondereTage!$A:$B,2,0),"")&lt;&gt;"",VLOOKUP(M22,BesondereTage!$A:$B,2,0),"")))</f>
        <v/>
      </c>
      <c r="P22" s="8" t="str">
        <f t="shared" si="19"/>
        <v/>
      </c>
      <c r="Q22" s="6">
        <f t="shared" si="20"/>
        <v>42875</v>
      </c>
      <c r="R22" s="7">
        <f t="shared" si="4"/>
        <v>7</v>
      </c>
      <c r="S22" s="16" t="str">
        <f>IF(AND(IFERROR(VLOOKUP(Q22,Feiertage!$A:$B,2,0),"")&lt;&gt;"",IFERROR(VLOOKUP(Q22,BesondereTage!$A:$B,2,0),"")&lt;&gt;""),CONCATENATE(VLOOKUP(Q22,Feiertage!$A:$B,2,0),", ",VLOOKUP(Q22,BesondereTage!$A:$B,2,0)),IF(IFERROR(VLOOKUP(Q22,Feiertage!$A:$B,2,0),"")&lt;&gt;"",VLOOKUP(Q22,Feiertage!$A:$B,2,0),IF(IFERROR(VLOOKUP(Q22,BesondereTage!$A:$B,2,0),"")&lt;&gt;"",VLOOKUP(Q22,BesondereTage!$A:$B,2,0),"")))</f>
        <v/>
      </c>
      <c r="T22" s="8" t="str">
        <f t="shared" si="21"/>
        <v/>
      </c>
      <c r="U22" s="6">
        <f t="shared" si="22"/>
        <v>42906</v>
      </c>
      <c r="V22" s="7">
        <f t="shared" si="5"/>
        <v>3</v>
      </c>
      <c r="W22" s="16" t="str">
        <f>IF(AND(IFERROR(VLOOKUP(U22,Feiertage!$A:$B,2,0),"")&lt;&gt;"",IFERROR(VLOOKUP(U22,BesondereTage!$A:$B,2,0),"")&lt;&gt;""),CONCATENATE(VLOOKUP(U22,Feiertage!$A:$B,2,0),", ",VLOOKUP(U22,BesondereTage!$A:$B,2,0)),IF(IFERROR(VLOOKUP(U22,Feiertage!$A:$B,2,0),"")&lt;&gt;"",VLOOKUP(U22,Feiertage!$A:$B,2,0),IF(IFERROR(VLOOKUP(U22,BesondereTage!$A:$B,2,0),"")&lt;&gt;"",VLOOKUP(U22,BesondereTage!$A:$B,2,0),"")))</f>
        <v/>
      </c>
      <c r="X22" s="8" t="str">
        <f t="shared" si="23"/>
        <v/>
      </c>
      <c r="Y22" s="6">
        <f t="shared" si="24"/>
        <v>42936</v>
      </c>
      <c r="Z22" s="7">
        <f t="shared" si="6"/>
        <v>5</v>
      </c>
      <c r="AA22" s="16" t="str">
        <f>IF(AND(IFERROR(VLOOKUP(Y22,Feiertage!$A:$B,2,0),"")&lt;&gt;"",IFERROR(VLOOKUP(Y22,BesondereTage!$A:$B,2,0),"")&lt;&gt;""),CONCATENATE(VLOOKUP(Y22,Feiertage!$A:$B,2,0),", ",VLOOKUP(Y22,BesondereTage!$A:$B,2,0)),IF(IFERROR(VLOOKUP(Y22,Feiertage!$A:$B,2,0),"")&lt;&gt;"",VLOOKUP(Y22,Feiertage!$A:$B,2,0),IF(IFERROR(VLOOKUP(Y22,BesondereTage!$A:$B,2,0),"")&lt;&gt;"",VLOOKUP(Y22,BesondereTage!$A:$B,2,0),"")))</f>
        <v/>
      </c>
      <c r="AB22" s="8" t="str">
        <f t="shared" si="25"/>
        <v/>
      </c>
      <c r="AC22" s="6">
        <f t="shared" si="26"/>
        <v>42967</v>
      </c>
      <c r="AD22" s="7">
        <f t="shared" si="7"/>
        <v>1</v>
      </c>
      <c r="AE22" s="16" t="str">
        <f>IF(AND(IFERROR(VLOOKUP(AC22,Feiertage!$A:$B,2,0),"")&lt;&gt;"",IFERROR(VLOOKUP(AC22,BesondereTage!$A:$B,2,0),"")&lt;&gt;""),CONCATENATE(VLOOKUP(AC22,Feiertage!$A:$B,2,0),", ",VLOOKUP(AC22,BesondereTage!$A:$B,2,0)),IF(IFERROR(VLOOKUP(AC22,Feiertage!$A:$B,2,0),"")&lt;&gt;"",VLOOKUP(AC22,Feiertage!$A:$B,2,0),IF(IFERROR(VLOOKUP(AC22,BesondereTage!$A:$B,2,0),"")&lt;&gt;"",VLOOKUP(AC22,BesondereTage!$A:$B,2,0),"")))</f>
        <v/>
      </c>
      <c r="AF22" s="8" t="str">
        <f t="shared" si="27"/>
        <v/>
      </c>
      <c r="AG22" s="6">
        <f t="shared" si="28"/>
        <v>42998</v>
      </c>
      <c r="AH22" s="7">
        <f t="shared" si="8"/>
        <v>4</v>
      </c>
      <c r="AI22" s="16" t="str">
        <f>IF(AND(IFERROR(VLOOKUP(AG22,Feiertage!$A:$B,2,0),"")&lt;&gt;"",IFERROR(VLOOKUP(AG22,BesondereTage!$A:$B,2,0),"")&lt;&gt;""),CONCATENATE(VLOOKUP(AG22,Feiertage!$A:$B,2,0),", ",VLOOKUP(AG22,BesondereTage!$A:$B,2,0)),IF(IFERROR(VLOOKUP(AG22,Feiertage!$A:$B,2,0),"")&lt;&gt;"",VLOOKUP(AG22,Feiertage!$A:$B,2,0),IF(IFERROR(VLOOKUP(AG22,BesondereTage!$A:$B,2,0),"")&lt;&gt;"",VLOOKUP(AG22,BesondereTage!$A:$B,2,0),"")))</f>
        <v/>
      </c>
      <c r="AJ22" s="8" t="str">
        <f t="shared" si="29"/>
        <v/>
      </c>
      <c r="AK22" s="6">
        <f t="shared" si="30"/>
        <v>43028</v>
      </c>
      <c r="AL22" s="7">
        <f t="shared" si="9"/>
        <v>6</v>
      </c>
      <c r="AM22" s="16" t="str">
        <f>IF(AND(IFERROR(VLOOKUP(AK22,Feiertage!$A:$B,2,0),"")&lt;&gt;"",IFERROR(VLOOKUP(AK22,BesondereTage!$A:$B,2,0),"")&lt;&gt;""),CONCATENATE(VLOOKUP(AK22,Feiertage!$A:$B,2,0),", ",VLOOKUP(AK22,BesondereTage!$A:$B,2,0)),IF(IFERROR(VLOOKUP(AK22,Feiertage!$A:$B,2,0),"")&lt;&gt;"",VLOOKUP(AK22,Feiertage!$A:$B,2,0),IF(IFERROR(VLOOKUP(AK22,BesondereTage!$A:$B,2,0),"")&lt;&gt;"",VLOOKUP(AK22,BesondereTage!$A:$B,2,0),"")))</f>
        <v/>
      </c>
      <c r="AN22" s="8" t="str">
        <f t="shared" si="31"/>
        <v/>
      </c>
      <c r="AO22" s="6">
        <f t="shared" si="32"/>
        <v>43059</v>
      </c>
      <c r="AP22" s="7">
        <f t="shared" si="10"/>
        <v>2</v>
      </c>
      <c r="AQ22" s="16" t="str">
        <f>IF(AND(IFERROR(VLOOKUP(AO22,Feiertage!$A:$B,2,0),"")&lt;&gt;"",IFERROR(VLOOKUP(AO22,BesondereTage!$A:$B,2,0),"")&lt;&gt;""),CONCATENATE(VLOOKUP(AO22,Feiertage!$A:$B,2,0),", ",VLOOKUP(AO22,BesondereTage!$A:$B,2,0)),IF(IFERROR(VLOOKUP(AO22,Feiertage!$A:$B,2,0),"")&lt;&gt;"",VLOOKUP(AO22,Feiertage!$A:$B,2,0),IF(IFERROR(VLOOKUP(AO22,BesondereTage!$A:$B,2,0),"")&lt;&gt;"",VLOOKUP(AO22,BesondereTage!$A:$B,2,0),"")))</f>
        <v/>
      </c>
      <c r="AR22" s="8">
        <f t="shared" si="33"/>
        <v>47</v>
      </c>
      <c r="AS22" s="6">
        <f t="shared" si="34"/>
        <v>43089</v>
      </c>
      <c r="AT22" s="7">
        <f t="shared" si="11"/>
        <v>4</v>
      </c>
      <c r="AU22" s="16" t="str">
        <f>IF(AND(IFERROR(VLOOKUP(AS22,Feiertage!$A:$B,2,0),"")&lt;&gt;"",IFERROR(VLOOKUP(AS22,BesondereTage!$A:$B,2,0),"")&lt;&gt;""),CONCATENATE(VLOOKUP(AS22,Feiertage!$A:$B,2,0),", ",VLOOKUP(AS22,BesondereTage!$A:$B,2,0)),IF(IFERROR(VLOOKUP(AS22,Feiertage!$A:$B,2,0),"")&lt;&gt;"",VLOOKUP(AS22,Feiertage!$A:$B,2,0),IF(IFERROR(VLOOKUP(AS22,BesondereTage!$A:$B,2,0),"")&lt;&gt;"",VLOOKUP(AS22,BesondereTage!$A:$B,2,0),"")))</f>
        <v/>
      </c>
      <c r="AV22" s="8" t="str">
        <f t="shared" si="35"/>
        <v/>
      </c>
    </row>
    <row r="23" spans="1:48" ht="17.100000000000001" customHeight="1" x14ac:dyDescent="0.25">
      <c r="A23" s="6">
        <f t="shared" si="12"/>
        <v>42756</v>
      </c>
      <c r="B23" s="7">
        <f t="shared" si="0"/>
        <v>7</v>
      </c>
      <c r="C23" s="16" t="str">
        <f>IF(AND(IFERROR(VLOOKUP(A23,Feiertage!$A:$B,2,0),"")&lt;&gt;"",IFERROR(VLOOKUP(A23,BesondereTage!$A:$B,2,0),"")&lt;&gt;""),CONCATENATE(VLOOKUP(A23,Feiertage!$A:$B,2,0),", ",VLOOKUP(A23,BesondereTage!$A:$B,2,0)),IF(IFERROR(VLOOKUP(A23,Feiertage!$A:$B,2,0),"")&lt;&gt;"",VLOOKUP(A23,Feiertage!$A:$B,2,0),IF(IFERROR(VLOOKUP(A23,BesondereTage!$A:$B,2,0),"")&lt;&gt;"",VLOOKUP(A23,BesondereTage!$A:$B,2,0),"")))</f>
        <v/>
      </c>
      <c r="D23" s="8" t="str">
        <f t="shared" si="13"/>
        <v/>
      </c>
      <c r="E23" s="6">
        <f t="shared" si="14"/>
        <v>42787</v>
      </c>
      <c r="F23" s="7">
        <f t="shared" si="1"/>
        <v>3</v>
      </c>
      <c r="G23" s="16" t="str">
        <f>IF(AND(IFERROR(VLOOKUP(E23,Feiertage!$A:$B,2,0),"")&lt;&gt;"",IFERROR(VLOOKUP(E23,BesondereTage!$A:$B,2,0),"")&lt;&gt;""),CONCATENATE(VLOOKUP(E23,Feiertage!$A:$B,2,0),", ",VLOOKUP(E23,BesondereTage!$A:$B,2,0)),IF(IFERROR(VLOOKUP(E23,Feiertage!$A:$B,2,0),"")&lt;&gt;"",VLOOKUP(E23,Feiertage!$A:$B,2,0),IF(IFERROR(VLOOKUP(E23,BesondereTage!$A:$B,2,0),"")&lt;&gt;"",VLOOKUP(E23,BesondereTage!$A:$B,2,0),"")))</f>
        <v/>
      </c>
      <c r="H23" s="8" t="str">
        <f t="shared" si="15"/>
        <v/>
      </c>
      <c r="I23" s="6">
        <f t="shared" si="16"/>
        <v>42815</v>
      </c>
      <c r="J23" s="7">
        <f t="shared" si="2"/>
        <v>3</v>
      </c>
      <c r="K23" s="16" t="str">
        <f>IF(AND(IFERROR(VLOOKUP(I23,Feiertage!$A:$B,2,0),"")&lt;&gt;"",IFERROR(VLOOKUP(I23,BesondereTage!$A:$B,2,0),"")&lt;&gt;""),CONCATENATE(VLOOKUP(I23,Feiertage!$A:$B,2,0),", ",VLOOKUP(I23,BesondereTage!$A:$B,2,0)),IF(IFERROR(VLOOKUP(I23,Feiertage!$A:$B,2,0),"")&lt;&gt;"",VLOOKUP(I23,Feiertage!$A:$B,2,0),IF(IFERROR(VLOOKUP(I23,BesondereTage!$A:$B,2,0),"")&lt;&gt;"",VLOOKUP(I23,BesondereTage!$A:$B,2,0),"")))</f>
        <v/>
      </c>
      <c r="L23" s="8" t="str">
        <f t="shared" si="17"/>
        <v/>
      </c>
      <c r="M23" s="6">
        <f t="shared" si="18"/>
        <v>42846</v>
      </c>
      <c r="N23" s="7">
        <f t="shared" si="3"/>
        <v>6</v>
      </c>
      <c r="O23" s="16" t="str">
        <f>IF(AND(IFERROR(VLOOKUP(M23,Feiertage!$A:$B,2,0),"")&lt;&gt;"",IFERROR(VLOOKUP(M23,BesondereTage!$A:$B,2,0),"")&lt;&gt;""),CONCATENATE(VLOOKUP(M23,Feiertage!$A:$B,2,0),", ",VLOOKUP(M23,BesondereTage!$A:$B,2,0)),IF(IFERROR(VLOOKUP(M23,Feiertage!$A:$B,2,0),"")&lt;&gt;"",VLOOKUP(M23,Feiertage!$A:$B,2,0),IF(IFERROR(VLOOKUP(M23,BesondereTage!$A:$B,2,0),"")&lt;&gt;"",VLOOKUP(M23,BesondereTage!$A:$B,2,0),"")))</f>
        <v/>
      </c>
      <c r="P23" s="8" t="str">
        <f t="shared" si="19"/>
        <v/>
      </c>
      <c r="Q23" s="6">
        <f t="shared" si="20"/>
        <v>42876</v>
      </c>
      <c r="R23" s="7">
        <f t="shared" si="4"/>
        <v>1</v>
      </c>
      <c r="S23" s="16" t="str">
        <f>IF(AND(IFERROR(VLOOKUP(Q23,Feiertage!$A:$B,2,0),"")&lt;&gt;"",IFERROR(VLOOKUP(Q23,BesondereTage!$A:$B,2,0),"")&lt;&gt;""),CONCATENATE(VLOOKUP(Q23,Feiertage!$A:$B,2,0),", ",VLOOKUP(Q23,BesondereTage!$A:$B,2,0)),IF(IFERROR(VLOOKUP(Q23,Feiertage!$A:$B,2,0),"")&lt;&gt;"",VLOOKUP(Q23,Feiertage!$A:$B,2,0),IF(IFERROR(VLOOKUP(Q23,BesondereTage!$A:$B,2,0),"")&lt;&gt;"",VLOOKUP(Q23,BesondereTage!$A:$B,2,0),"")))</f>
        <v/>
      </c>
      <c r="T23" s="8" t="str">
        <f t="shared" si="21"/>
        <v/>
      </c>
      <c r="U23" s="6">
        <f t="shared" si="22"/>
        <v>42907</v>
      </c>
      <c r="V23" s="7">
        <f t="shared" si="5"/>
        <v>4</v>
      </c>
      <c r="W23" s="16" t="str">
        <f>IF(AND(IFERROR(VLOOKUP(U23,Feiertage!$A:$B,2,0),"")&lt;&gt;"",IFERROR(VLOOKUP(U23,BesondereTage!$A:$B,2,0),"")&lt;&gt;""),CONCATENATE(VLOOKUP(U23,Feiertage!$A:$B,2,0),", ",VLOOKUP(U23,BesondereTage!$A:$B,2,0)),IF(IFERROR(VLOOKUP(U23,Feiertage!$A:$B,2,0),"")&lt;&gt;"",VLOOKUP(U23,Feiertage!$A:$B,2,0),IF(IFERROR(VLOOKUP(U23,BesondereTage!$A:$B,2,0),"")&lt;&gt;"",VLOOKUP(U23,BesondereTage!$A:$B,2,0),"")))</f>
        <v/>
      </c>
      <c r="X23" s="8" t="str">
        <f t="shared" si="23"/>
        <v/>
      </c>
      <c r="Y23" s="6">
        <f t="shared" si="24"/>
        <v>42937</v>
      </c>
      <c r="Z23" s="7">
        <f t="shared" si="6"/>
        <v>6</v>
      </c>
      <c r="AA23" s="16" t="str">
        <f>IF(AND(IFERROR(VLOOKUP(Y23,Feiertage!$A:$B,2,0),"")&lt;&gt;"",IFERROR(VLOOKUP(Y23,BesondereTage!$A:$B,2,0),"")&lt;&gt;""),CONCATENATE(VLOOKUP(Y23,Feiertage!$A:$B,2,0),", ",VLOOKUP(Y23,BesondereTage!$A:$B,2,0)),IF(IFERROR(VLOOKUP(Y23,Feiertage!$A:$B,2,0),"")&lt;&gt;"",VLOOKUP(Y23,Feiertage!$A:$B,2,0),IF(IFERROR(VLOOKUP(Y23,BesondereTage!$A:$B,2,0),"")&lt;&gt;"",VLOOKUP(Y23,BesondereTage!$A:$B,2,0),"")))</f>
        <v/>
      </c>
      <c r="AB23" s="8" t="str">
        <f t="shared" si="25"/>
        <v/>
      </c>
      <c r="AC23" s="6">
        <f t="shared" si="26"/>
        <v>42968</v>
      </c>
      <c r="AD23" s="7">
        <f t="shared" si="7"/>
        <v>2</v>
      </c>
      <c r="AE23" s="16" t="str">
        <f>IF(AND(IFERROR(VLOOKUP(AC23,Feiertage!$A:$B,2,0),"")&lt;&gt;"",IFERROR(VLOOKUP(AC23,BesondereTage!$A:$B,2,0),"")&lt;&gt;""),CONCATENATE(VLOOKUP(AC23,Feiertage!$A:$B,2,0),", ",VLOOKUP(AC23,BesondereTage!$A:$B,2,0)),IF(IFERROR(VLOOKUP(AC23,Feiertage!$A:$B,2,0),"")&lt;&gt;"",VLOOKUP(AC23,Feiertage!$A:$B,2,0),IF(IFERROR(VLOOKUP(AC23,BesondereTage!$A:$B,2,0),"")&lt;&gt;"",VLOOKUP(AC23,BesondereTage!$A:$B,2,0),"")))</f>
        <v/>
      </c>
      <c r="AF23" s="8">
        <f t="shared" si="27"/>
        <v>34</v>
      </c>
      <c r="AG23" s="6">
        <f t="shared" si="28"/>
        <v>42999</v>
      </c>
      <c r="AH23" s="7">
        <f t="shared" si="8"/>
        <v>5</v>
      </c>
      <c r="AI23" s="16" t="str">
        <f>IF(AND(IFERROR(VLOOKUP(AG23,Feiertage!$A:$B,2,0),"")&lt;&gt;"",IFERROR(VLOOKUP(AG23,BesondereTage!$A:$B,2,0),"")&lt;&gt;""),CONCATENATE(VLOOKUP(AG23,Feiertage!$A:$B,2,0),", ",VLOOKUP(AG23,BesondereTage!$A:$B,2,0)),IF(IFERROR(VLOOKUP(AG23,Feiertage!$A:$B,2,0),"")&lt;&gt;"",VLOOKUP(AG23,Feiertage!$A:$B,2,0),IF(IFERROR(VLOOKUP(AG23,BesondereTage!$A:$B,2,0),"")&lt;&gt;"",VLOOKUP(AG23,BesondereTage!$A:$B,2,0),"")))</f>
        <v/>
      </c>
      <c r="AJ23" s="8" t="str">
        <f t="shared" si="29"/>
        <v/>
      </c>
      <c r="AK23" s="6">
        <f t="shared" si="30"/>
        <v>43029</v>
      </c>
      <c r="AL23" s="7">
        <f t="shared" si="9"/>
        <v>7</v>
      </c>
      <c r="AM23" s="16" t="str">
        <f>IF(AND(IFERROR(VLOOKUP(AK23,Feiertage!$A:$B,2,0),"")&lt;&gt;"",IFERROR(VLOOKUP(AK23,BesondereTage!$A:$B,2,0),"")&lt;&gt;""),CONCATENATE(VLOOKUP(AK23,Feiertage!$A:$B,2,0),", ",VLOOKUP(AK23,BesondereTage!$A:$B,2,0)),IF(IFERROR(VLOOKUP(AK23,Feiertage!$A:$B,2,0),"")&lt;&gt;"",VLOOKUP(AK23,Feiertage!$A:$B,2,0),IF(IFERROR(VLOOKUP(AK23,BesondereTage!$A:$B,2,0),"")&lt;&gt;"",VLOOKUP(AK23,BesondereTage!$A:$B,2,0),"")))</f>
        <v/>
      </c>
      <c r="AN23" s="8" t="str">
        <f t="shared" si="31"/>
        <v/>
      </c>
      <c r="AO23" s="6">
        <f t="shared" si="32"/>
        <v>43060</v>
      </c>
      <c r="AP23" s="7">
        <f t="shared" si="10"/>
        <v>3</v>
      </c>
      <c r="AQ23" s="16" t="str">
        <f>IF(AND(IFERROR(VLOOKUP(AO23,Feiertage!$A:$B,2,0),"")&lt;&gt;"",IFERROR(VLOOKUP(AO23,BesondereTage!$A:$B,2,0),"")&lt;&gt;""),CONCATENATE(VLOOKUP(AO23,Feiertage!$A:$B,2,0),", ",VLOOKUP(AO23,BesondereTage!$A:$B,2,0)),IF(IFERROR(VLOOKUP(AO23,Feiertage!$A:$B,2,0),"")&lt;&gt;"",VLOOKUP(AO23,Feiertage!$A:$B,2,0),IF(IFERROR(VLOOKUP(AO23,BesondereTage!$A:$B,2,0),"")&lt;&gt;"",VLOOKUP(AO23,BesondereTage!$A:$B,2,0),"")))</f>
        <v/>
      </c>
      <c r="AR23" s="8" t="str">
        <f t="shared" si="33"/>
        <v/>
      </c>
      <c r="AS23" s="6">
        <f t="shared" si="34"/>
        <v>43090</v>
      </c>
      <c r="AT23" s="7">
        <f t="shared" si="11"/>
        <v>5</v>
      </c>
      <c r="AU23" s="16" t="str">
        <f>IF(AND(IFERROR(VLOOKUP(AS23,Feiertage!$A:$B,2,0),"")&lt;&gt;"",IFERROR(VLOOKUP(AS23,BesondereTage!$A:$B,2,0),"")&lt;&gt;""),CONCATENATE(VLOOKUP(AS23,Feiertage!$A:$B,2,0),", ",VLOOKUP(AS23,BesondereTage!$A:$B,2,0)),IF(IFERROR(VLOOKUP(AS23,Feiertage!$A:$B,2,0),"")&lt;&gt;"",VLOOKUP(AS23,Feiertage!$A:$B,2,0),IF(IFERROR(VLOOKUP(AS23,BesondereTage!$A:$B,2,0),"")&lt;&gt;"",VLOOKUP(AS23,BesondereTage!$A:$B,2,0),"")))</f>
        <v/>
      </c>
      <c r="AV23" s="8" t="str">
        <f t="shared" si="35"/>
        <v/>
      </c>
    </row>
    <row r="24" spans="1:48" ht="17.100000000000001" customHeight="1" x14ac:dyDescent="0.25">
      <c r="A24" s="6">
        <f t="shared" si="12"/>
        <v>42757</v>
      </c>
      <c r="B24" s="7">
        <f t="shared" si="0"/>
        <v>1</v>
      </c>
      <c r="C24" s="16" t="str">
        <f>IF(AND(IFERROR(VLOOKUP(A24,Feiertage!$A:$B,2,0),"")&lt;&gt;"",IFERROR(VLOOKUP(A24,BesondereTage!$A:$B,2,0),"")&lt;&gt;""),CONCATENATE(VLOOKUP(A24,Feiertage!$A:$B,2,0),", ",VLOOKUP(A24,BesondereTage!$A:$B,2,0)),IF(IFERROR(VLOOKUP(A24,Feiertage!$A:$B,2,0),"")&lt;&gt;"",VLOOKUP(A24,Feiertage!$A:$B,2,0),IF(IFERROR(VLOOKUP(A24,BesondereTage!$A:$B,2,0),"")&lt;&gt;"",VLOOKUP(A24,BesondereTage!$A:$B,2,0),"")))</f>
        <v/>
      </c>
      <c r="D24" s="8" t="str">
        <f t="shared" si="13"/>
        <v/>
      </c>
      <c r="E24" s="6">
        <f t="shared" si="14"/>
        <v>42788</v>
      </c>
      <c r="F24" s="7">
        <f t="shared" si="1"/>
        <v>4</v>
      </c>
      <c r="G24" s="16" t="str">
        <f>IF(AND(IFERROR(VLOOKUP(E24,Feiertage!$A:$B,2,0),"")&lt;&gt;"",IFERROR(VLOOKUP(E24,BesondereTage!$A:$B,2,0),"")&lt;&gt;""),CONCATENATE(VLOOKUP(E24,Feiertage!$A:$B,2,0),", ",VLOOKUP(E24,BesondereTage!$A:$B,2,0)),IF(IFERROR(VLOOKUP(E24,Feiertage!$A:$B,2,0),"")&lt;&gt;"",VLOOKUP(E24,Feiertage!$A:$B,2,0),IF(IFERROR(VLOOKUP(E24,BesondereTage!$A:$B,2,0),"")&lt;&gt;"",VLOOKUP(E24,BesondereTage!$A:$B,2,0),"")))</f>
        <v/>
      </c>
      <c r="H24" s="8" t="str">
        <f t="shared" si="15"/>
        <v/>
      </c>
      <c r="I24" s="6">
        <f t="shared" si="16"/>
        <v>42816</v>
      </c>
      <c r="J24" s="7">
        <f t="shared" si="2"/>
        <v>4</v>
      </c>
      <c r="K24" s="16" t="str">
        <f>IF(AND(IFERROR(VLOOKUP(I24,Feiertage!$A:$B,2,0),"")&lt;&gt;"",IFERROR(VLOOKUP(I24,BesondereTage!$A:$B,2,0),"")&lt;&gt;""),CONCATENATE(VLOOKUP(I24,Feiertage!$A:$B,2,0),", ",VLOOKUP(I24,BesondereTage!$A:$B,2,0)),IF(IFERROR(VLOOKUP(I24,Feiertage!$A:$B,2,0),"")&lt;&gt;"",VLOOKUP(I24,Feiertage!$A:$B,2,0),IF(IFERROR(VLOOKUP(I24,BesondereTage!$A:$B,2,0),"")&lt;&gt;"",VLOOKUP(I24,BesondereTage!$A:$B,2,0),"")))</f>
        <v/>
      </c>
      <c r="L24" s="8" t="str">
        <f t="shared" si="17"/>
        <v/>
      </c>
      <c r="M24" s="6">
        <f t="shared" si="18"/>
        <v>42847</v>
      </c>
      <c r="N24" s="7">
        <f t="shared" si="3"/>
        <v>7</v>
      </c>
      <c r="O24" s="16" t="str">
        <f>IF(AND(IFERROR(VLOOKUP(M24,Feiertage!$A:$B,2,0),"")&lt;&gt;"",IFERROR(VLOOKUP(M24,BesondereTage!$A:$B,2,0),"")&lt;&gt;""),CONCATENATE(VLOOKUP(M24,Feiertage!$A:$B,2,0),", ",VLOOKUP(M24,BesondereTage!$A:$B,2,0)),IF(IFERROR(VLOOKUP(M24,Feiertage!$A:$B,2,0),"")&lt;&gt;"",VLOOKUP(M24,Feiertage!$A:$B,2,0),IF(IFERROR(VLOOKUP(M24,BesondereTage!$A:$B,2,0),"")&lt;&gt;"",VLOOKUP(M24,BesondereTage!$A:$B,2,0),"")))</f>
        <v/>
      </c>
      <c r="P24" s="8" t="str">
        <f t="shared" si="19"/>
        <v/>
      </c>
      <c r="Q24" s="6">
        <f t="shared" si="20"/>
        <v>42877</v>
      </c>
      <c r="R24" s="7">
        <f t="shared" si="4"/>
        <v>2</v>
      </c>
      <c r="S24" s="16" t="str">
        <f>IF(AND(IFERROR(VLOOKUP(Q24,Feiertage!$A:$B,2,0),"")&lt;&gt;"",IFERROR(VLOOKUP(Q24,BesondereTage!$A:$B,2,0),"")&lt;&gt;""),CONCATENATE(VLOOKUP(Q24,Feiertage!$A:$B,2,0),", ",VLOOKUP(Q24,BesondereTage!$A:$B,2,0)),IF(IFERROR(VLOOKUP(Q24,Feiertage!$A:$B,2,0),"")&lt;&gt;"",VLOOKUP(Q24,Feiertage!$A:$B,2,0),IF(IFERROR(VLOOKUP(Q24,BesondereTage!$A:$B,2,0),"")&lt;&gt;"",VLOOKUP(Q24,BesondereTage!$A:$B,2,0),"")))</f>
        <v/>
      </c>
      <c r="T24" s="8">
        <f t="shared" si="21"/>
        <v>21</v>
      </c>
      <c r="U24" s="6">
        <f t="shared" si="22"/>
        <v>42908</v>
      </c>
      <c r="V24" s="7">
        <f t="shared" si="5"/>
        <v>5</v>
      </c>
      <c r="W24" s="16" t="str">
        <f>IF(AND(IFERROR(VLOOKUP(U24,Feiertage!$A:$B,2,0),"")&lt;&gt;"",IFERROR(VLOOKUP(U24,BesondereTage!$A:$B,2,0),"")&lt;&gt;""),CONCATENATE(VLOOKUP(U24,Feiertage!$A:$B,2,0),", ",VLOOKUP(U24,BesondereTage!$A:$B,2,0)),IF(IFERROR(VLOOKUP(U24,Feiertage!$A:$B,2,0),"")&lt;&gt;"",VLOOKUP(U24,Feiertage!$A:$B,2,0),IF(IFERROR(VLOOKUP(U24,BesondereTage!$A:$B,2,0),"")&lt;&gt;"",VLOOKUP(U24,BesondereTage!$A:$B,2,0),"")))</f>
        <v/>
      </c>
      <c r="X24" s="8" t="str">
        <f t="shared" si="23"/>
        <v/>
      </c>
      <c r="Y24" s="6">
        <f t="shared" si="24"/>
        <v>42938</v>
      </c>
      <c r="Z24" s="7">
        <f t="shared" si="6"/>
        <v>7</v>
      </c>
      <c r="AA24" s="16" t="str">
        <f>IF(AND(IFERROR(VLOOKUP(Y24,Feiertage!$A:$B,2,0),"")&lt;&gt;"",IFERROR(VLOOKUP(Y24,BesondereTage!$A:$B,2,0),"")&lt;&gt;""),CONCATENATE(VLOOKUP(Y24,Feiertage!$A:$B,2,0),", ",VLOOKUP(Y24,BesondereTage!$A:$B,2,0)),IF(IFERROR(VLOOKUP(Y24,Feiertage!$A:$B,2,0),"")&lt;&gt;"",VLOOKUP(Y24,Feiertage!$A:$B,2,0),IF(IFERROR(VLOOKUP(Y24,BesondereTage!$A:$B,2,0),"")&lt;&gt;"",VLOOKUP(Y24,BesondereTage!$A:$B,2,0),"")))</f>
        <v/>
      </c>
      <c r="AB24" s="8" t="str">
        <f t="shared" si="25"/>
        <v/>
      </c>
      <c r="AC24" s="6">
        <f t="shared" si="26"/>
        <v>42969</v>
      </c>
      <c r="AD24" s="7">
        <f t="shared" si="7"/>
        <v>3</v>
      </c>
      <c r="AE24" s="16" t="str">
        <f>IF(AND(IFERROR(VLOOKUP(AC24,Feiertage!$A:$B,2,0),"")&lt;&gt;"",IFERROR(VLOOKUP(AC24,BesondereTage!$A:$B,2,0),"")&lt;&gt;""),CONCATENATE(VLOOKUP(AC24,Feiertage!$A:$B,2,0),", ",VLOOKUP(AC24,BesondereTage!$A:$B,2,0)),IF(IFERROR(VLOOKUP(AC24,Feiertage!$A:$B,2,0),"")&lt;&gt;"",VLOOKUP(AC24,Feiertage!$A:$B,2,0),IF(IFERROR(VLOOKUP(AC24,BesondereTage!$A:$B,2,0),"")&lt;&gt;"",VLOOKUP(AC24,BesondereTage!$A:$B,2,0),"")))</f>
        <v/>
      </c>
      <c r="AF24" s="8" t="str">
        <f t="shared" si="27"/>
        <v/>
      </c>
      <c r="AG24" s="6">
        <f t="shared" si="28"/>
        <v>43000</v>
      </c>
      <c r="AH24" s="7">
        <f t="shared" si="8"/>
        <v>6</v>
      </c>
      <c r="AI24" s="16" t="str">
        <f>IF(AND(IFERROR(VLOOKUP(AG24,Feiertage!$A:$B,2,0),"")&lt;&gt;"",IFERROR(VLOOKUP(AG24,BesondereTage!$A:$B,2,0),"")&lt;&gt;""),CONCATENATE(VLOOKUP(AG24,Feiertage!$A:$B,2,0),", ",VLOOKUP(AG24,BesondereTage!$A:$B,2,0)),IF(IFERROR(VLOOKUP(AG24,Feiertage!$A:$B,2,0),"")&lt;&gt;"",VLOOKUP(AG24,Feiertage!$A:$B,2,0),IF(IFERROR(VLOOKUP(AG24,BesondereTage!$A:$B,2,0),"")&lt;&gt;"",VLOOKUP(AG24,BesondereTage!$A:$B,2,0),"")))</f>
        <v/>
      </c>
      <c r="AJ24" s="8" t="str">
        <f t="shared" si="29"/>
        <v/>
      </c>
      <c r="AK24" s="6">
        <f t="shared" si="30"/>
        <v>43030</v>
      </c>
      <c r="AL24" s="7">
        <f t="shared" si="9"/>
        <v>1</v>
      </c>
      <c r="AM24" s="16" t="str">
        <f>IF(AND(IFERROR(VLOOKUP(AK24,Feiertage!$A:$B,2,0),"")&lt;&gt;"",IFERROR(VLOOKUP(AK24,BesondereTage!$A:$B,2,0),"")&lt;&gt;""),CONCATENATE(VLOOKUP(AK24,Feiertage!$A:$B,2,0),", ",VLOOKUP(AK24,BesondereTage!$A:$B,2,0)),IF(IFERROR(VLOOKUP(AK24,Feiertage!$A:$B,2,0),"")&lt;&gt;"",VLOOKUP(AK24,Feiertage!$A:$B,2,0),IF(IFERROR(VLOOKUP(AK24,BesondereTage!$A:$B,2,0),"")&lt;&gt;"",VLOOKUP(AK24,BesondereTage!$A:$B,2,0),"")))</f>
        <v/>
      </c>
      <c r="AN24" s="8" t="str">
        <f t="shared" si="31"/>
        <v/>
      </c>
      <c r="AO24" s="6">
        <f t="shared" si="32"/>
        <v>43061</v>
      </c>
      <c r="AP24" s="7">
        <f t="shared" si="10"/>
        <v>4</v>
      </c>
      <c r="AQ24" s="16" t="str">
        <f>IF(AND(IFERROR(VLOOKUP(AO24,Feiertage!$A:$B,2,0),"")&lt;&gt;"",IFERROR(VLOOKUP(AO24,BesondereTage!$A:$B,2,0),"")&lt;&gt;""),CONCATENATE(VLOOKUP(AO24,Feiertage!$A:$B,2,0),", ",VLOOKUP(AO24,BesondereTage!$A:$B,2,0)),IF(IFERROR(VLOOKUP(AO24,Feiertage!$A:$B,2,0),"")&lt;&gt;"",VLOOKUP(AO24,Feiertage!$A:$B,2,0),IF(IFERROR(VLOOKUP(AO24,BesondereTage!$A:$B,2,0),"")&lt;&gt;"",VLOOKUP(AO24,BesondereTage!$A:$B,2,0),"")))</f>
        <v/>
      </c>
      <c r="AR24" s="8" t="str">
        <f t="shared" si="33"/>
        <v/>
      </c>
      <c r="AS24" s="6">
        <f t="shared" si="34"/>
        <v>43091</v>
      </c>
      <c r="AT24" s="7">
        <f t="shared" si="11"/>
        <v>6</v>
      </c>
      <c r="AU24" s="16" t="str">
        <f>IF(AND(IFERROR(VLOOKUP(AS24,Feiertage!$A:$B,2,0),"")&lt;&gt;"",IFERROR(VLOOKUP(AS24,BesondereTage!$A:$B,2,0),"")&lt;&gt;""),CONCATENATE(VLOOKUP(AS24,Feiertage!$A:$B,2,0),", ",VLOOKUP(AS24,BesondereTage!$A:$B,2,0)),IF(IFERROR(VLOOKUP(AS24,Feiertage!$A:$B,2,0),"")&lt;&gt;"",VLOOKUP(AS24,Feiertage!$A:$B,2,0),IF(IFERROR(VLOOKUP(AS24,BesondereTage!$A:$B,2,0),"")&lt;&gt;"",VLOOKUP(AS24,BesondereTage!$A:$B,2,0),"")))</f>
        <v/>
      </c>
      <c r="AV24" s="8" t="str">
        <f t="shared" si="35"/>
        <v/>
      </c>
    </row>
    <row r="25" spans="1:48" ht="17.100000000000001" customHeight="1" x14ac:dyDescent="0.25">
      <c r="A25" s="6">
        <f t="shared" si="12"/>
        <v>42758</v>
      </c>
      <c r="B25" s="7">
        <f t="shared" si="0"/>
        <v>2</v>
      </c>
      <c r="C25" s="16" t="str">
        <f>IF(AND(IFERROR(VLOOKUP(A25,Feiertage!$A:$B,2,0),"")&lt;&gt;"",IFERROR(VLOOKUP(A25,BesondereTage!$A:$B,2,0),"")&lt;&gt;""),CONCATENATE(VLOOKUP(A25,Feiertage!$A:$B,2,0),", ",VLOOKUP(A25,BesondereTage!$A:$B,2,0)),IF(IFERROR(VLOOKUP(A25,Feiertage!$A:$B,2,0),"")&lt;&gt;"",VLOOKUP(A25,Feiertage!$A:$B,2,0),IF(IFERROR(VLOOKUP(A25,BesondereTage!$A:$B,2,0),"")&lt;&gt;"",VLOOKUP(A25,BesondereTage!$A:$B,2,0),"")))</f>
        <v/>
      </c>
      <c r="D25" s="8">
        <f t="shared" si="13"/>
        <v>4</v>
      </c>
      <c r="E25" s="6">
        <f t="shared" si="14"/>
        <v>42789</v>
      </c>
      <c r="F25" s="7">
        <f t="shared" si="1"/>
        <v>5</v>
      </c>
      <c r="G25" s="16" t="str">
        <f>IF(AND(IFERROR(VLOOKUP(E25,Feiertage!$A:$B,2,0),"")&lt;&gt;"",IFERROR(VLOOKUP(E25,BesondereTage!$A:$B,2,0),"")&lt;&gt;""),CONCATENATE(VLOOKUP(E25,Feiertage!$A:$B,2,0),", ",VLOOKUP(E25,BesondereTage!$A:$B,2,0)),IF(IFERROR(VLOOKUP(E25,Feiertage!$A:$B,2,0),"")&lt;&gt;"",VLOOKUP(E25,Feiertage!$A:$B,2,0),IF(IFERROR(VLOOKUP(E25,BesondereTage!$A:$B,2,0),"")&lt;&gt;"",VLOOKUP(E25,BesondereTage!$A:$B,2,0),"")))</f>
        <v>Weiberfastnacht</v>
      </c>
      <c r="H25" s="8" t="str">
        <f t="shared" si="15"/>
        <v/>
      </c>
      <c r="I25" s="6">
        <f t="shared" si="16"/>
        <v>42817</v>
      </c>
      <c r="J25" s="7">
        <f t="shared" si="2"/>
        <v>5</v>
      </c>
      <c r="K25" s="16" t="str">
        <f>IF(AND(IFERROR(VLOOKUP(I25,Feiertage!$A:$B,2,0),"")&lt;&gt;"",IFERROR(VLOOKUP(I25,BesondereTage!$A:$B,2,0),"")&lt;&gt;""),CONCATENATE(VLOOKUP(I25,Feiertage!$A:$B,2,0),", ",VLOOKUP(I25,BesondereTage!$A:$B,2,0)),IF(IFERROR(VLOOKUP(I25,Feiertage!$A:$B,2,0),"")&lt;&gt;"",VLOOKUP(I25,Feiertage!$A:$B,2,0),IF(IFERROR(VLOOKUP(I25,BesondereTage!$A:$B,2,0),"")&lt;&gt;"",VLOOKUP(I25,BesondereTage!$A:$B,2,0),"")))</f>
        <v/>
      </c>
      <c r="L25" s="8" t="str">
        <f t="shared" si="17"/>
        <v/>
      </c>
      <c r="M25" s="6">
        <f t="shared" si="18"/>
        <v>42848</v>
      </c>
      <c r="N25" s="7">
        <f t="shared" si="3"/>
        <v>1</v>
      </c>
      <c r="O25" s="16" t="str">
        <f>IF(AND(IFERROR(VLOOKUP(M25,Feiertage!$A:$B,2,0),"")&lt;&gt;"",IFERROR(VLOOKUP(M25,BesondereTage!$A:$B,2,0),"")&lt;&gt;""),CONCATENATE(VLOOKUP(M25,Feiertage!$A:$B,2,0),", ",VLOOKUP(M25,BesondereTage!$A:$B,2,0)),IF(IFERROR(VLOOKUP(M25,Feiertage!$A:$B,2,0),"")&lt;&gt;"",VLOOKUP(M25,Feiertage!$A:$B,2,0),IF(IFERROR(VLOOKUP(M25,BesondereTage!$A:$B,2,0),"")&lt;&gt;"",VLOOKUP(M25,BesondereTage!$A:$B,2,0),"")))</f>
        <v/>
      </c>
      <c r="P25" s="8" t="str">
        <f t="shared" si="19"/>
        <v/>
      </c>
      <c r="Q25" s="6">
        <f t="shared" si="20"/>
        <v>42878</v>
      </c>
      <c r="R25" s="7">
        <f t="shared" si="4"/>
        <v>3</v>
      </c>
      <c r="S25" s="16" t="str">
        <f>IF(AND(IFERROR(VLOOKUP(Q25,Feiertage!$A:$B,2,0),"")&lt;&gt;"",IFERROR(VLOOKUP(Q25,BesondereTage!$A:$B,2,0),"")&lt;&gt;""),CONCATENATE(VLOOKUP(Q25,Feiertage!$A:$B,2,0),", ",VLOOKUP(Q25,BesondereTage!$A:$B,2,0)),IF(IFERROR(VLOOKUP(Q25,Feiertage!$A:$B,2,0),"")&lt;&gt;"",VLOOKUP(Q25,Feiertage!$A:$B,2,0),IF(IFERROR(VLOOKUP(Q25,BesondereTage!$A:$B,2,0),"")&lt;&gt;"",VLOOKUP(Q25,BesondereTage!$A:$B,2,0),"")))</f>
        <v/>
      </c>
      <c r="T25" s="8" t="str">
        <f t="shared" si="21"/>
        <v/>
      </c>
      <c r="U25" s="6">
        <f t="shared" si="22"/>
        <v>42909</v>
      </c>
      <c r="V25" s="7">
        <f t="shared" si="5"/>
        <v>6</v>
      </c>
      <c r="W25" s="16" t="str">
        <f>IF(AND(IFERROR(VLOOKUP(U25,Feiertage!$A:$B,2,0),"")&lt;&gt;"",IFERROR(VLOOKUP(U25,BesondereTage!$A:$B,2,0),"")&lt;&gt;""),CONCATENATE(VLOOKUP(U25,Feiertage!$A:$B,2,0),", ",VLOOKUP(U25,BesondereTage!$A:$B,2,0)),IF(IFERROR(VLOOKUP(U25,Feiertage!$A:$B,2,0),"")&lt;&gt;"",VLOOKUP(U25,Feiertage!$A:$B,2,0),IF(IFERROR(VLOOKUP(U25,BesondereTage!$A:$B,2,0),"")&lt;&gt;"",VLOOKUP(U25,BesondereTage!$A:$B,2,0),"")))</f>
        <v/>
      </c>
      <c r="X25" s="8" t="str">
        <f t="shared" si="23"/>
        <v/>
      </c>
      <c r="Y25" s="6">
        <f t="shared" si="24"/>
        <v>42939</v>
      </c>
      <c r="Z25" s="7">
        <f t="shared" si="6"/>
        <v>1</v>
      </c>
      <c r="AA25" s="16" t="str">
        <f>IF(AND(IFERROR(VLOOKUP(Y25,Feiertage!$A:$B,2,0),"")&lt;&gt;"",IFERROR(VLOOKUP(Y25,BesondereTage!$A:$B,2,0),"")&lt;&gt;""),CONCATENATE(VLOOKUP(Y25,Feiertage!$A:$B,2,0),", ",VLOOKUP(Y25,BesondereTage!$A:$B,2,0)),IF(IFERROR(VLOOKUP(Y25,Feiertage!$A:$B,2,0),"")&lt;&gt;"",VLOOKUP(Y25,Feiertage!$A:$B,2,0),IF(IFERROR(VLOOKUP(Y25,BesondereTage!$A:$B,2,0),"")&lt;&gt;"",VLOOKUP(Y25,BesondereTage!$A:$B,2,0),"")))</f>
        <v/>
      </c>
      <c r="AB25" s="8" t="str">
        <f t="shared" si="25"/>
        <v/>
      </c>
      <c r="AC25" s="6">
        <f t="shared" si="26"/>
        <v>42970</v>
      </c>
      <c r="AD25" s="7">
        <f t="shared" si="7"/>
        <v>4</v>
      </c>
      <c r="AE25" s="16" t="str">
        <f>IF(AND(IFERROR(VLOOKUP(AC25,Feiertage!$A:$B,2,0),"")&lt;&gt;"",IFERROR(VLOOKUP(AC25,BesondereTage!$A:$B,2,0),"")&lt;&gt;""),CONCATENATE(VLOOKUP(AC25,Feiertage!$A:$B,2,0),", ",VLOOKUP(AC25,BesondereTage!$A:$B,2,0)),IF(IFERROR(VLOOKUP(AC25,Feiertage!$A:$B,2,0),"")&lt;&gt;"",VLOOKUP(AC25,Feiertage!$A:$B,2,0),IF(IFERROR(VLOOKUP(AC25,BesondereTage!$A:$B,2,0),"")&lt;&gt;"",VLOOKUP(AC25,BesondereTage!$A:$B,2,0),"")))</f>
        <v/>
      </c>
      <c r="AF25" s="8" t="str">
        <f t="shared" si="27"/>
        <v/>
      </c>
      <c r="AG25" s="6">
        <f t="shared" si="28"/>
        <v>43001</v>
      </c>
      <c r="AH25" s="7">
        <f t="shared" si="8"/>
        <v>7</v>
      </c>
      <c r="AI25" s="16" t="str">
        <f>IF(AND(IFERROR(VLOOKUP(AG25,Feiertage!$A:$B,2,0),"")&lt;&gt;"",IFERROR(VLOOKUP(AG25,BesondereTage!$A:$B,2,0),"")&lt;&gt;""),CONCATENATE(VLOOKUP(AG25,Feiertage!$A:$B,2,0),", ",VLOOKUP(AG25,BesondereTage!$A:$B,2,0)),IF(IFERROR(VLOOKUP(AG25,Feiertage!$A:$B,2,0),"")&lt;&gt;"",VLOOKUP(AG25,Feiertage!$A:$B,2,0),IF(IFERROR(VLOOKUP(AG25,BesondereTage!$A:$B,2,0),"")&lt;&gt;"",VLOOKUP(AG25,BesondereTage!$A:$B,2,0),"")))</f>
        <v/>
      </c>
      <c r="AJ25" s="8" t="str">
        <f t="shared" si="29"/>
        <v/>
      </c>
      <c r="AK25" s="6">
        <f t="shared" si="30"/>
        <v>43031</v>
      </c>
      <c r="AL25" s="7">
        <f t="shared" si="9"/>
        <v>2</v>
      </c>
      <c r="AM25" s="16" t="str">
        <f>IF(AND(IFERROR(VLOOKUP(AK25,Feiertage!$A:$B,2,0),"")&lt;&gt;"",IFERROR(VLOOKUP(AK25,BesondereTage!$A:$B,2,0),"")&lt;&gt;""),CONCATENATE(VLOOKUP(AK25,Feiertage!$A:$B,2,0),", ",VLOOKUP(AK25,BesondereTage!$A:$B,2,0)),IF(IFERROR(VLOOKUP(AK25,Feiertage!$A:$B,2,0),"")&lt;&gt;"",VLOOKUP(AK25,Feiertage!$A:$B,2,0),IF(IFERROR(VLOOKUP(AK25,BesondereTage!$A:$B,2,0),"")&lt;&gt;"",VLOOKUP(AK25,BesondereTage!$A:$B,2,0),"")))</f>
        <v/>
      </c>
      <c r="AN25" s="8">
        <f t="shared" si="31"/>
        <v>43</v>
      </c>
      <c r="AO25" s="6">
        <f t="shared" si="32"/>
        <v>43062</v>
      </c>
      <c r="AP25" s="7">
        <f t="shared" si="10"/>
        <v>5</v>
      </c>
      <c r="AQ25" s="16" t="str">
        <f>IF(AND(IFERROR(VLOOKUP(AO25,Feiertage!$A:$B,2,0),"")&lt;&gt;"",IFERROR(VLOOKUP(AO25,BesondereTage!$A:$B,2,0),"")&lt;&gt;""),CONCATENATE(VLOOKUP(AO25,Feiertage!$A:$B,2,0),", ",VLOOKUP(AO25,BesondereTage!$A:$B,2,0)),IF(IFERROR(VLOOKUP(AO25,Feiertage!$A:$B,2,0),"")&lt;&gt;"",VLOOKUP(AO25,Feiertage!$A:$B,2,0),IF(IFERROR(VLOOKUP(AO25,BesondereTage!$A:$B,2,0),"")&lt;&gt;"",VLOOKUP(AO25,BesondereTage!$A:$B,2,0),"")))</f>
        <v/>
      </c>
      <c r="AR25" s="8" t="str">
        <f t="shared" si="33"/>
        <v/>
      </c>
      <c r="AS25" s="6">
        <f t="shared" si="34"/>
        <v>43092</v>
      </c>
      <c r="AT25" s="7">
        <f t="shared" si="11"/>
        <v>7</v>
      </c>
      <c r="AU25" s="16" t="str">
        <f>IF(AND(IFERROR(VLOOKUP(AS25,Feiertage!$A:$B,2,0),"")&lt;&gt;"",IFERROR(VLOOKUP(AS25,BesondereTage!$A:$B,2,0),"")&lt;&gt;""),CONCATENATE(VLOOKUP(AS25,Feiertage!$A:$B,2,0),", ",VLOOKUP(AS25,BesondereTage!$A:$B,2,0)),IF(IFERROR(VLOOKUP(AS25,Feiertage!$A:$B,2,0),"")&lt;&gt;"",VLOOKUP(AS25,Feiertage!$A:$B,2,0),IF(IFERROR(VLOOKUP(AS25,BesondereTage!$A:$B,2,0),"")&lt;&gt;"",VLOOKUP(AS25,BesondereTage!$A:$B,2,0),"")))</f>
        <v/>
      </c>
      <c r="AV25" s="8" t="str">
        <f t="shared" si="35"/>
        <v/>
      </c>
    </row>
    <row r="26" spans="1:48" ht="17.100000000000001" customHeight="1" x14ac:dyDescent="0.25">
      <c r="A26" s="6">
        <f t="shared" si="12"/>
        <v>42759</v>
      </c>
      <c r="B26" s="7">
        <f t="shared" si="0"/>
        <v>3</v>
      </c>
      <c r="C26" s="16" t="str">
        <f>IF(AND(IFERROR(VLOOKUP(A26,Feiertage!$A:$B,2,0),"")&lt;&gt;"",IFERROR(VLOOKUP(A26,BesondereTage!$A:$B,2,0),"")&lt;&gt;""),CONCATENATE(VLOOKUP(A26,Feiertage!$A:$B,2,0),", ",VLOOKUP(A26,BesondereTage!$A:$B,2,0)),IF(IFERROR(VLOOKUP(A26,Feiertage!$A:$B,2,0),"")&lt;&gt;"",VLOOKUP(A26,Feiertage!$A:$B,2,0),IF(IFERROR(VLOOKUP(A26,BesondereTage!$A:$B,2,0),"")&lt;&gt;"",VLOOKUP(A26,BesondereTage!$A:$B,2,0),"")))</f>
        <v/>
      </c>
      <c r="D26" s="8" t="str">
        <f t="shared" si="13"/>
        <v/>
      </c>
      <c r="E26" s="6">
        <f t="shared" si="14"/>
        <v>42790</v>
      </c>
      <c r="F26" s="7">
        <f t="shared" si="1"/>
        <v>6</v>
      </c>
      <c r="G26" s="16" t="str">
        <f>IF(AND(IFERROR(VLOOKUP(E26,Feiertage!$A:$B,2,0),"")&lt;&gt;"",IFERROR(VLOOKUP(E26,BesondereTage!$A:$B,2,0),"")&lt;&gt;""),CONCATENATE(VLOOKUP(E26,Feiertage!$A:$B,2,0),", ",VLOOKUP(E26,BesondereTage!$A:$B,2,0)),IF(IFERROR(VLOOKUP(E26,Feiertage!$A:$B,2,0),"")&lt;&gt;"",VLOOKUP(E26,Feiertage!$A:$B,2,0),IF(IFERROR(VLOOKUP(E26,BesondereTage!$A:$B,2,0),"")&lt;&gt;"",VLOOKUP(E26,BesondereTage!$A:$B,2,0),"")))</f>
        <v/>
      </c>
      <c r="H26" s="8" t="str">
        <f t="shared" si="15"/>
        <v/>
      </c>
      <c r="I26" s="6">
        <f t="shared" si="16"/>
        <v>42818</v>
      </c>
      <c r="J26" s="7">
        <f t="shared" si="2"/>
        <v>6</v>
      </c>
      <c r="K26" s="16" t="str">
        <f>IF(AND(IFERROR(VLOOKUP(I26,Feiertage!$A:$B,2,0),"")&lt;&gt;"",IFERROR(VLOOKUP(I26,BesondereTage!$A:$B,2,0),"")&lt;&gt;""),CONCATENATE(VLOOKUP(I26,Feiertage!$A:$B,2,0),", ",VLOOKUP(I26,BesondereTage!$A:$B,2,0)),IF(IFERROR(VLOOKUP(I26,Feiertage!$A:$B,2,0),"")&lt;&gt;"",VLOOKUP(I26,Feiertage!$A:$B,2,0),IF(IFERROR(VLOOKUP(I26,BesondereTage!$A:$B,2,0),"")&lt;&gt;"",VLOOKUP(I26,BesondereTage!$A:$B,2,0),"")))</f>
        <v/>
      </c>
      <c r="L26" s="8" t="str">
        <f t="shared" si="17"/>
        <v/>
      </c>
      <c r="M26" s="6">
        <f t="shared" si="18"/>
        <v>42849</v>
      </c>
      <c r="N26" s="7">
        <f t="shared" si="3"/>
        <v>2</v>
      </c>
      <c r="O26" s="16" t="str">
        <f>IF(AND(IFERROR(VLOOKUP(M26,Feiertage!$A:$B,2,0),"")&lt;&gt;"",IFERROR(VLOOKUP(M26,BesondereTage!$A:$B,2,0),"")&lt;&gt;""),CONCATENATE(VLOOKUP(M26,Feiertage!$A:$B,2,0),", ",VLOOKUP(M26,BesondereTage!$A:$B,2,0)),IF(IFERROR(VLOOKUP(M26,Feiertage!$A:$B,2,0),"")&lt;&gt;"",VLOOKUP(M26,Feiertage!$A:$B,2,0),IF(IFERROR(VLOOKUP(M26,BesondereTage!$A:$B,2,0),"")&lt;&gt;"",VLOOKUP(M26,BesondereTage!$A:$B,2,0),"")))</f>
        <v/>
      </c>
      <c r="P26" s="8">
        <f t="shared" si="19"/>
        <v>17</v>
      </c>
      <c r="Q26" s="6">
        <f t="shared" si="20"/>
        <v>42879</v>
      </c>
      <c r="R26" s="7">
        <f t="shared" si="4"/>
        <v>4</v>
      </c>
      <c r="S26" s="16" t="str">
        <f>IF(AND(IFERROR(VLOOKUP(Q26,Feiertage!$A:$B,2,0),"")&lt;&gt;"",IFERROR(VLOOKUP(Q26,BesondereTage!$A:$B,2,0),"")&lt;&gt;""),CONCATENATE(VLOOKUP(Q26,Feiertage!$A:$B,2,0),", ",VLOOKUP(Q26,BesondereTage!$A:$B,2,0)),IF(IFERROR(VLOOKUP(Q26,Feiertage!$A:$B,2,0),"")&lt;&gt;"",VLOOKUP(Q26,Feiertage!$A:$B,2,0),IF(IFERROR(VLOOKUP(Q26,BesondereTage!$A:$B,2,0),"")&lt;&gt;"",VLOOKUP(Q26,BesondereTage!$A:$B,2,0),"")))</f>
        <v/>
      </c>
      <c r="T26" s="8" t="str">
        <f t="shared" si="21"/>
        <v/>
      </c>
      <c r="U26" s="6">
        <f t="shared" si="22"/>
        <v>42910</v>
      </c>
      <c r="V26" s="7">
        <f t="shared" si="5"/>
        <v>7</v>
      </c>
      <c r="W26" s="16" t="str">
        <f>IF(AND(IFERROR(VLOOKUP(U26,Feiertage!$A:$B,2,0),"")&lt;&gt;"",IFERROR(VLOOKUP(U26,BesondereTage!$A:$B,2,0),"")&lt;&gt;""),CONCATENATE(VLOOKUP(U26,Feiertage!$A:$B,2,0),", ",VLOOKUP(U26,BesondereTage!$A:$B,2,0)),IF(IFERROR(VLOOKUP(U26,Feiertage!$A:$B,2,0),"")&lt;&gt;"",VLOOKUP(U26,Feiertage!$A:$B,2,0),IF(IFERROR(VLOOKUP(U26,BesondereTage!$A:$B,2,0),"")&lt;&gt;"",VLOOKUP(U26,BesondereTage!$A:$B,2,0),"")))</f>
        <v/>
      </c>
      <c r="X26" s="8" t="str">
        <f t="shared" si="23"/>
        <v/>
      </c>
      <c r="Y26" s="6">
        <f t="shared" si="24"/>
        <v>42940</v>
      </c>
      <c r="Z26" s="7">
        <f t="shared" si="6"/>
        <v>2</v>
      </c>
      <c r="AA26" s="16" t="str">
        <f>IF(AND(IFERROR(VLOOKUP(Y26,Feiertage!$A:$B,2,0),"")&lt;&gt;"",IFERROR(VLOOKUP(Y26,BesondereTage!$A:$B,2,0),"")&lt;&gt;""),CONCATENATE(VLOOKUP(Y26,Feiertage!$A:$B,2,0),", ",VLOOKUP(Y26,BesondereTage!$A:$B,2,0)),IF(IFERROR(VLOOKUP(Y26,Feiertage!$A:$B,2,0),"")&lt;&gt;"",VLOOKUP(Y26,Feiertage!$A:$B,2,0),IF(IFERROR(VLOOKUP(Y26,BesondereTage!$A:$B,2,0),"")&lt;&gt;"",VLOOKUP(Y26,BesondereTage!$A:$B,2,0),"")))</f>
        <v/>
      </c>
      <c r="AB26" s="8">
        <f t="shared" si="25"/>
        <v>30</v>
      </c>
      <c r="AC26" s="6">
        <f t="shared" si="26"/>
        <v>42971</v>
      </c>
      <c r="AD26" s="7">
        <f t="shared" si="7"/>
        <v>5</v>
      </c>
      <c r="AE26" s="16" t="str">
        <f>IF(AND(IFERROR(VLOOKUP(AC26,Feiertage!$A:$B,2,0),"")&lt;&gt;"",IFERROR(VLOOKUP(AC26,BesondereTage!$A:$B,2,0),"")&lt;&gt;""),CONCATENATE(VLOOKUP(AC26,Feiertage!$A:$B,2,0),", ",VLOOKUP(AC26,BesondereTage!$A:$B,2,0)),IF(IFERROR(VLOOKUP(AC26,Feiertage!$A:$B,2,0),"")&lt;&gt;"",VLOOKUP(AC26,Feiertage!$A:$B,2,0),IF(IFERROR(VLOOKUP(AC26,BesondereTage!$A:$B,2,0),"")&lt;&gt;"",VLOOKUP(AC26,BesondereTage!$A:$B,2,0),"")))</f>
        <v/>
      </c>
      <c r="AF26" s="8" t="str">
        <f t="shared" si="27"/>
        <v/>
      </c>
      <c r="AG26" s="6">
        <f t="shared" si="28"/>
        <v>43002</v>
      </c>
      <c r="AH26" s="7">
        <f t="shared" si="8"/>
        <v>1</v>
      </c>
      <c r="AI26" s="16" t="str">
        <f>IF(AND(IFERROR(VLOOKUP(AG26,Feiertage!$A:$B,2,0),"")&lt;&gt;"",IFERROR(VLOOKUP(AG26,BesondereTage!$A:$B,2,0),"")&lt;&gt;""),CONCATENATE(VLOOKUP(AG26,Feiertage!$A:$B,2,0),", ",VLOOKUP(AG26,BesondereTage!$A:$B,2,0)),IF(IFERROR(VLOOKUP(AG26,Feiertage!$A:$B,2,0),"")&lt;&gt;"",VLOOKUP(AG26,Feiertage!$A:$B,2,0),IF(IFERROR(VLOOKUP(AG26,BesondereTage!$A:$B,2,0),"")&lt;&gt;"",VLOOKUP(AG26,BesondereTage!$A:$B,2,0),"")))</f>
        <v/>
      </c>
      <c r="AJ26" s="8" t="str">
        <f t="shared" si="29"/>
        <v/>
      </c>
      <c r="AK26" s="6">
        <f t="shared" si="30"/>
        <v>43032</v>
      </c>
      <c r="AL26" s="7">
        <f t="shared" si="9"/>
        <v>3</v>
      </c>
      <c r="AM26" s="16" t="str">
        <f>IF(AND(IFERROR(VLOOKUP(AK26,Feiertage!$A:$B,2,0),"")&lt;&gt;"",IFERROR(VLOOKUP(AK26,BesondereTage!$A:$B,2,0),"")&lt;&gt;""),CONCATENATE(VLOOKUP(AK26,Feiertage!$A:$B,2,0),", ",VLOOKUP(AK26,BesondereTage!$A:$B,2,0)),IF(IFERROR(VLOOKUP(AK26,Feiertage!$A:$B,2,0),"")&lt;&gt;"",VLOOKUP(AK26,Feiertage!$A:$B,2,0),IF(IFERROR(VLOOKUP(AK26,BesondereTage!$A:$B,2,0),"")&lt;&gt;"",VLOOKUP(AK26,BesondereTage!$A:$B,2,0),"")))</f>
        <v/>
      </c>
      <c r="AN26" s="8" t="str">
        <f t="shared" si="31"/>
        <v/>
      </c>
      <c r="AO26" s="6">
        <f t="shared" si="32"/>
        <v>43063</v>
      </c>
      <c r="AP26" s="7">
        <f t="shared" si="10"/>
        <v>6</v>
      </c>
      <c r="AQ26" s="16" t="str">
        <f>IF(AND(IFERROR(VLOOKUP(AO26,Feiertage!$A:$B,2,0),"")&lt;&gt;"",IFERROR(VLOOKUP(AO26,BesondereTage!$A:$B,2,0),"")&lt;&gt;""),CONCATENATE(VLOOKUP(AO26,Feiertage!$A:$B,2,0),", ",VLOOKUP(AO26,BesondereTage!$A:$B,2,0)),IF(IFERROR(VLOOKUP(AO26,Feiertage!$A:$B,2,0),"")&lt;&gt;"",VLOOKUP(AO26,Feiertage!$A:$B,2,0),IF(IFERROR(VLOOKUP(AO26,BesondereTage!$A:$B,2,0),"")&lt;&gt;"",VLOOKUP(AO26,BesondereTage!$A:$B,2,0),"")))</f>
        <v/>
      </c>
      <c r="AR26" s="8" t="str">
        <f t="shared" si="33"/>
        <v/>
      </c>
      <c r="AS26" s="6">
        <f t="shared" si="34"/>
        <v>43093</v>
      </c>
      <c r="AT26" s="7">
        <f t="shared" si="11"/>
        <v>1</v>
      </c>
      <c r="AU26" s="16" t="str">
        <f>IF(AND(IFERROR(VLOOKUP(AS26,Feiertage!$A:$B,2,0),"")&lt;&gt;"",IFERROR(VLOOKUP(AS26,BesondereTage!$A:$B,2,0),"")&lt;&gt;""),CONCATENATE(VLOOKUP(AS26,Feiertage!$A:$B,2,0),", ",VLOOKUP(AS26,BesondereTage!$A:$B,2,0)),IF(IFERROR(VLOOKUP(AS26,Feiertage!$A:$B,2,0),"")&lt;&gt;"",VLOOKUP(AS26,Feiertage!$A:$B,2,0),IF(IFERROR(VLOOKUP(AS26,BesondereTage!$A:$B,2,0),"")&lt;&gt;"",VLOOKUP(AS26,BesondereTage!$A:$B,2,0),"")))</f>
        <v xml:space="preserve">4. Advent </v>
      </c>
      <c r="AV26" s="8" t="str">
        <f t="shared" si="35"/>
        <v/>
      </c>
    </row>
    <row r="27" spans="1:48" ht="17.100000000000001" customHeight="1" x14ac:dyDescent="0.25">
      <c r="A27" s="6">
        <f t="shared" si="12"/>
        <v>42760</v>
      </c>
      <c r="B27" s="7">
        <f t="shared" si="0"/>
        <v>4</v>
      </c>
      <c r="C27" s="16" t="str">
        <f>IF(AND(IFERROR(VLOOKUP(A27,Feiertage!$A:$B,2,0),"")&lt;&gt;"",IFERROR(VLOOKUP(A27,BesondereTage!$A:$B,2,0),"")&lt;&gt;""),CONCATENATE(VLOOKUP(A27,Feiertage!$A:$B,2,0),", ",VLOOKUP(A27,BesondereTage!$A:$B,2,0)),IF(IFERROR(VLOOKUP(A27,Feiertage!$A:$B,2,0),"")&lt;&gt;"",VLOOKUP(A27,Feiertage!$A:$B,2,0),IF(IFERROR(VLOOKUP(A27,BesondereTage!$A:$B,2,0),"")&lt;&gt;"",VLOOKUP(A27,BesondereTage!$A:$B,2,0),"")))</f>
        <v/>
      </c>
      <c r="D27" s="8" t="str">
        <f t="shared" si="13"/>
        <v/>
      </c>
      <c r="E27" s="6">
        <f t="shared" si="14"/>
        <v>42791</v>
      </c>
      <c r="F27" s="7">
        <f t="shared" si="1"/>
        <v>7</v>
      </c>
      <c r="G27" s="16" t="str">
        <f>IF(AND(IFERROR(VLOOKUP(E27,Feiertage!$A:$B,2,0),"")&lt;&gt;"",IFERROR(VLOOKUP(E27,BesondereTage!$A:$B,2,0),"")&lt;&gt;""),CONCATENATE(VLOOKUP(E27,Feiertage!$A:$B,2,0),", ",VLOOKUP(E27,BesondereTage!$A:$B,2,0)),IF(IFERROR(VLOOKUP(E27,Feiertage!$A:$B,2,0),"")&lt;&gt;"",VLOOKUP(E27,Feiertage!$A:$B,2,0),IF(IFERROR(VLOOKUP(E27,BesondereTage!$A:$B,2,0),"")&lt;&gt;"",VLOOKUP(E27,BesondereTage!$A:$B,2,0),"")))</f>
        <v xml:space="preserve">Fastnachtssamstag </v>
      </c>
      <c r="H27" s="8" t="str">
        <f t="shared" si="15"/>
        <v/>
      </c>
      <c r="I27" s="6">
        <f t="shared" si="16"/>
        <v>42819</v>
      </c>
      <c r="J27" s="7">
        <f t="shared" si="2"/>
        <v>7</v>
      </c>
      <c r="K27" s="16" t="str">
        <f>IF(AND(IFERROR(VLOOKUP(I27,Feiertage!$A:$B,2,0),"")&lt;&gt;"",IFERROR(VLOOKUP(I27,BesondereTage!$A:$B,2,0),"")&lt;&gt;""),CONCATENATE(VLOOKUP(I27,Feiertage!$A:$B,2,0),", ",VLOOKUP(I27,BesondereTage!$A:$B,2,0)),IF(IFERROR(VLOOKUP(I27,Feiertage!$A:$B,2,0),"")&lt;&gt;"",VLOOKUP(I27,Feiertage!$A:$B,2,0),IF(IFERROR(VLOOKUP(I27,BesondereTage!$A:$B,2,0),"")&lt;&gt;"",VLOOKUP(I27,BesondereTage!$A:$B,2,0),"")))</f>
        <v/>
      </c>
      <c r="L27" s="8" t="str">
        <f t="shared" si="17"/>
        <v/>
      </c>
      <c r="M27" s="6">
        <f t="shared" si="18"/>
        <v>42850</v>
      </c>
      <c r="N27" s="7">
        <f t="shared" si="3"/>
        <v>3</v>
      </c>
      <c r="O27" s="16" t="str">
        <f>IF(AND(IFERROR(VLOOKUP(M27,Feiertage!$A:$B,2,0),"")&lt;&gt;"",IFERROR(VLOOKUP(M27,BesondereTage!$A:$B,2,0),"")&lt;&gt;""),CONCATENATE(VLOOKUP(M27,Feiertage!$A:$B,2,0),", ",VLOOKUP(M27,BesondereTage!$A:$B,2,0)),IF(IFERROR(VLOOKUP(M27,Feiertage!$A:$B,2,0),"")&lt;&gt;"",VLOOKUP(M27,Feiertage!$A:$B,2,0),IF(IFERROR(VLOOKUP(M27,BesondereTage!$A:$B,2,0),"")&lt;&gt;"",VLOOKUP(M27,BesondereTage!$A:$B,2,0),"")))</f>
        <v/>
      </c>
      <c r="P27" s="8" t="str">
        <f t="shared" si="19"/>
        <v/>
      </c>
      <c r="Q27" s="6">
        <f t="shared" si="20"/>
        <v>42880</v>
      </c>
      <c r="R27" s="7">
        <f t="shared" si="4"/>
        <v>5</v>
      </c>
      <c r="S27" s="16" t="str">
        <f>IF(AND(IFERROR(VLOOKUP(Q27,Feiertage!$A:$B,2,0),"")&lt;&gt;"",IFERROR(VLOOKUP(Q27,BesondereTage!$A:$B,2,0),"")&lt;&gt;""),CONCATENATE(VLOOKUP(Q27,Feiertage!$A:$B,2,0),", ",VLOOKUP(Q27,BesondereTage!$A:$B,2,0)),IF(IFERROR(VLOOKUP(Q27,Feiertage!$A:$B,2,0),"")&lt;&gt;"",VLOOKUP(Q27,Feiertage!$A:$B,2,0),IF(IFERROR(VLOOKUP(Q27,BesondereTage!$A:$B,2,0),"")&lt;&gt;"",VLOOKUP(Q27,BesondereTage!$A:$B,2,0),"")))</f>
        <v>Christi Himmelfahrt</v>
      </c>
      <c r="T27" s="8" t="str">
        <f t="shared" si="21"/>
        <v/>
      </c>
      <c r="U27" s="6">
        <f t="shared" si="22"/>
        <v>42911</v>
      </c>
      <c r="V27" s="7">
        <f t="shared" si="5"/>
        <v>1</v>
      </c>
      <c r="W27" s="16" t="str">
        <f>IF(AND(IFERROR(VLOOKUP(U27,Feiertage!$A:$B,2,0),"")&lt;&gt;"",IFERROR(VLOOKUP(U27,BesondereTage!$A:$B,2,0),"")&lt;&gt;""),CONCATENATE(VLOOKUP(U27,Feiertage!$A:$B,2,0),", ",VLOOKUP(U27,BesondereTage!$A:$B,2,0)),IF(IFERROR(VLOOKUP(U27,Feiertage!$A:$B,2,0),"")&lt;&gt;"",VLOOKUP(U27,Feiertage!$A:$B,2,0),IF(IFERROR(VLOOKUP(U27,BesondereTage!$A:$B,2,0),"")&lt;&gt;"",VLOOKUP(U27,BesondereTage!$A:$B,2,0),"")))</f>
        <v/>
      </c>
      <c r="X27" s="8" t="str">
        <f t="shared" si="23"/>
        <v/>
      </c>
      <c r="Y27" s="6">
        <f t="shared" si="24"/>
        <v>42941</v>
      </c>
      <c r="Z27" s="7">
        <f t="shared" si="6"/>
        <v>3</v>
      </c>
      <c r="AA27" s="16" t="str">
        <f>IF(AND(IFERROR(VLOOKUP(Y27,Feiertage!$A:$B,2,0),"")&lt;&gt;"",IFERROR(VLOOKUP(Y27,BesondereTage!$A:$B,2,0),"")&lt;&gt;""),CONCATENATE(VLOOKUP(Y27,Feiertage!$A:$B,2,0),", ",VLOOKUP(Y27,BesondereTage!$A:$B,2,0)),IF(IFERROR(VLOOKUP(Y27,Feiertage!$A:$B,2,0),"")&lt;&gt;"",VLOOKUP(Y27,Feiertage!$A:$B,2,0),IF(IFERROR(VLOOKUP(Y27,BesondereTage!$A:$B,2,0),"")&lt;&gt;"",VLOOKUP(Y27,BesondereTage!$A:$B,2,0),"")))</f>
        <v/>
      </c>
      <c r="AB27" s="8" t="str">
        <f t="shared" si="25"/>
        <v/>
      </c>
      <c r="AC27" s="6">
        <f t="shared" si="26"/>
        <v>42972</v>
      </c>
      <c r="AD27" s="7">
        <f t="shared" si="7"/>
        <v>6</v>
      </c>
      <c r="AE27" s="16" t="str">
        <f>IF(AND(IFERROR(VLOOKUP(AC27,Feiertage!$A:$B,2,0),"")&lt;&gt;"",IFERROR(VLOOKUP(AC27,BesondereTage!$A:$B,2,0),"")&lt;&gt;""),CONCATENATE(VLOOKUP(AC27,Feiertage!$A:$B,2,0),", ",VLOOKUP(AC27,BesondereTage!$A:$B,2,0)),IF(IFERROR(VLOOKUP(AC27,Feiertage!$A:$B,2,0),"")&lt;&gt;"",VLOOKUP(AC27,Feiertage!$A:$B,2,0),IF(IFERROR(VLOOKUP(AC27,BesondereTage!$A:$B,2,0),"")&lt;&gt;"",VLOOKUP(AC27,BesondereTage!$A:$B,2,0),"")))</f>
        <v/>
      </c>
      <c r="AF27" s="8" t="str">
        <f t="shared" si="27"/>
        <v/>
      </c>
      <c r="AG27" s="6">
        <f t="shared" si="28"/>
        <v>43003</v>
      </c>
      <c r="AH27" s="7">
        <f t="shared" si="8"/>
        <v>2</v>
      </c>
      <c r="AI27" s="16" t="str">
        <f>IF(AND(IFERROR(VLOOKUP(AG27,Feiertage!$A:$B,2,0),"")&lt;&gt;"",IFERROR(VLOOKUP(AG27,BesondereTage!$A:$B,2,0),"")&lt;&gt;""),CONCATENATE(VLOOKUP(AG27,Feiertage!$A:$B,2,0),", ",VLOOKUP(AG27,BesondereTage!$A:$B,2,0)),IF(IFERROR(VLOOKUP(AG27,Feiertage!$A:$B,2,0),"")&lt;&gt;"",VLOOKUP(AG27,Feiertage!$A:$B,2,0),IF(IFERROR(VLOOKUP(AG27,BesondereTage!$A:$B,2,0),"")&lt;&gt;"",VLOOKUP(AG27,BesondereTage!$A:$B,2,0),"")))</f>
        <v/>
      </c>
      <c r="AJ27" s="8">
        <f t="shared" si="29"/>
        <v>39</v>
      </c>
      <c r="AK27" s="6">
        <f t="shared" si="30"/>
        <v>43033</v>
      </c>
      <c r="AL27" s="7">
        <f t="shared" si="9"/>
        <v>4</v>
      </c>
      <c r="AM27" s="16" t="str">
        <f>IF(AND(IFERROR(VLOOKUP(AK27,Feiertage!$A:$B,2,0),"")&lt;&gt;"",IFERROR(VLOOKUP(AK27,BesondereTage!$A:$B,2,0),"")&lt;&gt;""),CONCATENATE(VLOOKUP(AK27,Feiertage!$A:$B,2,0),", ",VLOOKUP(AK27,BesondereTage!$A:$B,2,0)),IF(IFERROR(VLOOKUP(AK27,Feiertage!$A:$B,2,0),"")&lt;&gt;"",VLOOKUP(AK27,Feiertage!$A:$B,2,0),IF(IFERROR(VLOOKUP(AK27,BesondereTage!$A:$B,2,0),"")&lt;&gt;"",VLOOKUP(AK27,BesondereTage!$A:$B,2,0),"")))</f>
        <v/>
      </c>
      <c r="AN27" s="8" t="str">
        <f t="shared" si="31"/>
        <v/>
      </c>
      <c r="AO27" s="6">
        <f t="shared" si="32"/>
        <v>43064</v>
      </c>
      <c r="AP27" s="7">
        <f t="shared" si="10"/>
        <v>7</v>
      </c>
      <c r="AQ27" s="16" t="str">
        <f>IF(AND(IFERROR(VLOOKUP(AO27,Feiertage!$A:$B,2,0),"")&lt;&gt;"",IFERROR(VLOOKUP(AO27,BesondereTage!$A:$B,2,0),"")&lt;&gt;""),CONCATENATE(VLOOKUP(AO27,Feiertage!$A:$B,2,0),", ",VLOOKUP(AO27,BesondereTage!$A:$B,2,0)),IF(IFERROR(VLOOKUP(AO27,Feiertage!$A:$B,2,0),"")&lt;&gt;"",VLOOKUP(AO27,Feiertage!$A:$B,2,0),IF(IFERROR(VLOOKUP(AO27,BesondereTage!$A:$B,2,0),"")&lt;&gt;"",VLOOKUP(AO27,BesondereTage!$A:$B,2,0),"")))</f>
        <v/>
      </c>
      <c r="AR27" s="8" t="str">
        <f t="shared" si="33"/>
        <v/>
      </c>
      <c r="AS27" s="6">
        <f t="shared" si="34"/>
        <v>43094</v>
      </c>
      <c r="AT27" s="7">
        <f t="shared" si="11"/>
        <v>2</v>
      </c>
      <c r="AU27" s="16" t="str">
        <f>IF(AND(IFERROR(VLOOKUP(AS27,Feiertage!$A:$B,2,0),"")&lt;&gt;"",IFERROR(VLOOKUP(AS27,BesondereTage!$A:$B,2,0),"")&lt;&gt;""),CONCATENATE(VLOOKUP(AS27,Feiertage!$A:$B,2,0),", ",VLOOKUP(AS27,BesondereTage!$A:$B,2,0)),IF(IFERROR(VLOOKUP(AS27,Feiertage!$A:$B,2,0),"")&lt;&gt;"",VLOOKUP(AS27,Feiertage!$A:$B,2,0),IF(IFERROR(VLOOKUP(AS27,BesondereTage!$A:$B,2,0),"")&lt;&gt;"",VLOOKUP(AS27,BesondereTage!$A:$B,2,0),"")))</f>
        <v>1. Weihnachtsfeiertag</v>
      </c>
      <c r="AV27" s="8">
        <f t="shared" si="35"/>
        <v>52</v>
      </c>
    </row>
    <row r="28" spans="1:48" ht="17.100000000000001" customHeight="1" x14ac:dyDescent="0.25">
      <c r="A28" s="6">
        <f t="shared" si="12"/>
        <v>42761</v>
      </c>
      <c r="B28" s="7">
        <f t="shared" si="0"/>
        <v>5</v>
      </c>
      <c r="C28" s="16" t="str">
        <f>IF(AND(IFERROR(VLOOKUP(A28,Feiertage!$A:$B,2,0),"")&lt;&gt;"",IFERROR(VLOOKUP(A28,BesondereTage!$A:$B,2,0),"")&lt;&gt;""),CONCATENATE(VLOOKUP(A28,Feiertage!$A:$B,2,0),", ",VLOOKUP(A28,BesondereTage!$A:$B,2,0)),IF(IFERROR(VLOOKUP(A28,Feiertage!$A:$B,2,0),"")&lt;&gt;"",VLOOKUP(A28,Feiertage!$A:$B,2,0),IF(IFERROR(VLOOKUP(A28,BesondereTage!$A:$B,2,0),"")&lt;&gt;"",VLOOKUP(A28,BesondereTage!$A:$B,2,0),"")))</f>
        <v/>
      </c>
      <c r="D28" s="8" t="str">
        <f t="shared" si="13"/>
        <v/>
      </c>
      <c r="E28" s="6">
        <f t="shared" si="14"/>
        <v>42792</v>
      </c>
      <c r="F28" s="7">
        <f t="shared" si="1"/>
        <v>1</v>
      </c>
      <c r="G28" s="16" t="str">
        <f>IF(AND(IFERROR(VLOOKUP(E28,Feiertage!$A:$B,2,0),"")&lt;&gt;"",IFERROR(VLOOKUP(E28,BesondereTage!$A:$B,2,0),"")&lt;&gt;""),CONCATENATE(VLOOKUP(E28,Feiertage!$A:$B,2,0),", ",VLOOKUP(E28,BesondereTage!$A:$B,2,0)),IF(IFERROR(VLOOKUP(E28,Feiertage!$A:$B,2,0),"")&lt;&gt;"",VLOOKUP(E28,Feiertage!$A:$B,2,0),IF(IFERROR(VLOOKUP(E28,BesondereTage!$A:$B,2,0),"")&lt;&gt;"",VLOOKUP(E28,BesondereTage!$A:$B,2,0),"")))</f>
        <v>Fastnachtssonntag</v>
      </c>
      <c r="H28" s="8" t="str">
        <f t="shared" si="15"/>
        <v/>
      </c>
      <c r="I28" s="6">
        <f t="shared" si="16"/>
        <v>42820</v>
      </c>
      <c r="J28" s="7">
        <f t="shared" si="2"/>
        <v>1</v>
      </c>
      <c r="K28" s="16" t="str">
        <f>IF(AND(IFERROR(VLOOKUP(I28,Feiertage!$A:$B,2,0),"")&lt;&gt;"",IFERROR(VLOOKUP(I28,BesondereTage!$A:$B,2,0),"")&lt;&gt;""),CONCATENATE(VLOOKUP(I28,Feiertage!$A:$B,2,0),", ",VLOOKUP(I28,BesondereTage!$A:$B,2,0)),IF(IFERROR(VLOOKUP(I28,Feiertage!$A:$B,2,0),"")&lt;&gt;"",VLOOKUP(I28,Feiertage!$A:$B,2,0),IF(IFERROR(VLOOKUP(I28,BesondereTage!$A:$B,2,0),"")&lt;&gt;"",VLOOKUP(I28,BesondereTage!$A:$B,2,0),"")))</f>
        <v/>
      </c>
      <c r="L28" s="8" t="str">
        <f t="shared" si="17"/>
        <v/>
      </c>
      <c r="M28" s="6">
        <f t="shared" si="18"/>
        <v>42851</v>
      </c>
      <c r="N28" s="7">
        <f t="shared" si="3"/>
        <v>4</v>
      </c>
      <c r="O28" s="16" t="str">
        <f>IF(AND(IFERROR(VLOOKUP(M28,Feiertage!$A:$B,2,0),"")&lt;&gt;"",IFERROR(VLOOKUP(M28,BesondereTage!$A:$B,2,0),"")&lt;&gt;""),CONCATENATE(VLOOKUP(M28,Feiertage!$A:$B,2,0),", ",VLOOKUP(M28,BesondereTage!$A:$B,2,0)),IF(IFERROR(VLOOKUP(M28,Feiertage!$A:$B,2,0),"")&lt;&gt;"",VLOOKUP(M28,Feiertage!$A:$B,2,0),IF(IFERROR(VLOOKUP(M28,BesondereTage!$A:$B,2,0),"")&lt;&gt;"",VLOOKUP(M28,BesondereTage!$A:$B,2,0),"")))</f>
        <v/>
      </c>
      <c r="P28" s="8" t="str">
        <f t="shared" si="19"/>
        <v/>
      </c>
      <c r="Q28" s="6">
        <f t="shared" si="20"/>
        <v>42881</v>
      </c>
      <c r="R28" s="7">
        <f t="shared" si="4"/>
        <v>6</v>
      </c>
      <c r="S28" s="16" t="str">
        <f>IF(AND(IFERROR(VLOOKUP(Q28,Feiertage!$A:$B,2,0),"")&lt;&gt;"",IFERROR(VLOOKUP(Q28,BesondereTage!$A:$B,2,0),"")&lt;&gt;""),CONCATENATE(VLOOKUP(Q28,Feiertage!$A:$B,2,0),", ",VLOOKUP(Q28,BesondereTage!$A:$B,2,0)),IF(IFERROR(VLOOKUP(Q28,Feiertage!$A:$B,2,0),"")&lt;&gt;"",VLOOKUP(Q28,Feiertage!$A:$B,2,0),IF(IFERROR(VLOOKUP(Q28,BesondereTage!$A:$B,2,0),"")&lt;&gt;"",VLOOKUP(Q28,BesondereTage!$A:$B,2,0),"")))</f>
        <v/>
      </c>
      <c r="T28" s="8" t="str">
        <f t="shared" si="21"/>
        <v/>
      </c>
      <c r="U28" s="6">
        <f t="shared" si="22"/>
        <v>42912</v>
      </c>
      <c r="V28" s="7">
        <f t="shared" si="5"/>
        <v>2</v>
      </c>
      <c r="W28" s="16" t="str">
        <f>IF(AND(IFERROR(VLOOKUP(U28,Feiertage!$A:$B,2,0),"")&lt;&gt;"",IFERROR(VLOOKUP(U28,BesondereTage!$A:$B,2,0),"")&lt;&gt;""),CONCATENATE(VLOOKUP(U28,Feiertage!$A:$B,2,0),", ",VLOOKUP(U28,BesondereTage!$A:$B,2,0)),IF(IFERROR(VLOOKUP(U28,Feiertage!$A:$B,2,0),"")&lt;&gt;"",VLOOKUP(U28,Feiertage!$A:$B,2,0),IF(IFERROR(VLOOKUP(U28,BesondereTage!$A:$B,2,0),"")&lt;&gt;"",VLOOKUP(U28,BesondereTage!$A:$B,2,0),"")))</f>
        <v/>
      </c>
      <c r="X28" s="8">
        <f t="shared" si="23"/>
        <v>26</v>
      </c>
      <c r="Y28" s="6">
        <f t="shared" si="24"/>
        <v>42942</v>
      </c>
      <c r="Z28" s="7">
        <f t="shared" si="6"/>
        <v>4</v>
      </c>
      <c r="AA28" s="16" t="str">
        <f>IF(AND(IFERROR(VLOOKUP(Y28,Feiertage!$A:$B,2,0),"")&lt;&gt;"",IFERROR(VLOOKUP(Y28,BesondereTage!$A:$B,2,0),"")&lt;&gt;""),CONCATENATE(VLOOKUP(Y28,Feiertage!$A:$B,2,0),", ",VLOOKUP(Y28,BesondereTage!$A:$B,2,0)),IF(IFERROR(VLOOKUP(Y28,Feiertage!$A:$B,2,0),"")&lt;&gt;"",VLOOKUP(Y28,Feiertage!$A:$B,2,0),IF(IFERROR(VLOOKUP(Y28,BesondereTage!$A:$B,2,0),"")&lt;&gt;"",VLOOKUP(Y28,BesondereTage!$A:$B,2,0),"")))</f>
        <v/>
      </c>
      <c r="AB28" s="8" t="str">
        <f t="shared" si="25"/>
        <v/>
      </c>
      <c r="AC28" s="6">
        <f t="shared" si="26"/>
        <v>42973</v>
      </c>
      <c r="AD28" s="7">
        <f t="shared" si="7"/>
        <v>7</v>
      </c>
      <c r="AE28" s="16" t="str">
        <f>IF(AND(IFERROR(VLOOKUP(AC28,Feiertage!$A:$B,2,0),"")&lt;&gt;"",IFERROR(VLOOKUP(AC28,BesondereTage!$A:$B,2,0),"")&lt;&gt;""),CONCATENATE(VLOOKUP(AC28,Feiertage!$A:$B,2,0),", ",VLOOKUP(AC28,BesondereTage!$A:$B,2,0)),IF(IFERROR(VLOOKUP(AC28,Feiertage!$A:$B,2,0),"")&lt;&gt;"",VLOOKUP(AC28,Feiertage!$A:$B,2,0),IF(IFERROR(VLOOKUP(AC28,BesondereTage!$A:$B,2,0),"")&lt;&gt;"",VLOOKUP(AC28,BesondereTage!$A:$B,2,0),"")))</f>
        <v/>
      </c>
      <c r="AF28" s="8" t="str">
        <f t="shared" si="27"/>
        <v/>
      </c>
      <c r="AG28" s="6">
        <f t="shared" si="28"/>
        <v>43004</v>
      </c>
      <c r="AH28" s="7">
        <f t="shared" si="8"/>
        <v>3</v>
      </c>
      <c r="AI28" s="16" t="str">
        <f>IF(AND(IFERROR(VLOOKUP(AG28,Feiertage!$A:$B,2,0),"")&lt;&gt;"",IFERROR(VLOOKUP(AG28,BesondereTage!$A:$B,2,0),"")&lt;&gt;""),CONCATENATE(VLOOKUP(AG28,Feiertage!$A:$B,2,0),", ",VLOOKUP(AG28,BesondereTage!$A:$B,2,0)),IF(IFERROR(VLOOKUP(AG28,Feiertage!$A:$B,2,0),"")&lt;&gt;"",VLOOKUP(AG28,Feiertage!$A:$B,2,0),IF(IFERROR(VLOOKUP(AG28,BesondereTage!$A:$B,2,0),"")&lt;&gt;"",VLOOKUP(AG28,BesondereTage!$A:$B,2,0),"")))</f>
        <v/>
      </c>
      <c r="AJ28" s="8" t="str">
        <f t="shared" si="29"/>
        <v/>
      </c>
      <c r="AK28" s="6">
        <f t="shared" si="30"/>
        <v>43034</v>
      </c>
      <c r="AL28" s="7">
        <f t="shared" si="9"/>
        <v>5</v>
      </c>
      <c r="AM28" s="16" t="str">
        <f>IF(AND(IFERROR(VLOOKUP(AK28,Feiertage!$A:$B,2,0),"")&lt;&gt;"",IFERROR(VLOOKUP(AK28,BesondereTage!$A:$B,2,0),"")&lt;&gt;""),CONCATENATE(VLOOKUP(AK28,Feiertage!$A:$B,2,0),", ",VLOOKUP(AK28,BesondereTage!$A:$B,2,0)),IF(IFERROR(VLOOKUP(AK28,Feiertage!$A:$B,2,0),"")&lt;&gt;"",VLOOKUP(AK28,Feiertage!$A:$B,2,0),IF(IFERROR(VLOOKUP(AK28,BesondereTage!$A:$B,2,0),"")&lt;&gt;"",VLOOKUP(AK28,BesondereTage!$A:$B,2,0),"")))</f>
        <v/>
      </c>
      <c r="AN28" s="8" t="str">
        <f t="shared" si="31"/>
        <v/>
      </c>
      <c r="AO28" s="6">
        <f t="shared" si="32"/>
        <v>43065</v>
      </c>
      <c r="AP28" s="7">
        <f t="shared" si="10"/>
        <v>1</v>
      </c>
      <c r="AQ28" s="16" t="str">
        <f>IF(AND(IFERROR(VLOOKUP(AO28,Feiertage!$A:$B,2,0),"")&lt;&gt;"",IFERROR(VLOOKUP(AO28,BesondereTage!$A:$B,2,0),"")&lt;&gt;""),CONCATENATE(VLOOKUP(AO28,Feiertage!$A:$B,2,0),", ",VLOOKUP(AO28,BesondereTage!$A:$B,2,0)),IF(IFERROR(VLOOKUP(AO28,Feiertage!$A:$B,2,0),"")&lt;&gt;"",VLOOKUP(AO28,Feiertage!$A:$B,2,0),IF(IFERROR(VLOOKUP(AO28,BesondereTage!$A:$B,2,0),"")&lt;&gt;"",VLOOKUP(AO28,BesondereTage!$A:$B,2,0),"")))</f>
        <v xml:space="preserve">Totensonntag </v>
      </c>
      <c r="AR28" s="8" t="str">
        <f t="shared" si="33"/>
        <v/>
      </c>
      <c r="AS28" s="6">
        <f t="shared" si="34"/>
        <v>43095</v>
      </c>
      <c r="AT28" s="7">
        <f t="shared" si="11"/>
        <v>3</v>
      </c>
      <c r="AU28" s="16" t="str">
        <f>IF(AND(IFERROR(VLOOKUP(AS28,Feiertage!$A:$B,2,0),"")&lt;&gt;"",IFERROR(VLOOKUP(AS28,BesondereTage!$A:$B,2,0),"")&lt;&gt;""),CONCATENATE(VLOOKUP(AS28,Feiertage!$A:$B,2,0),", ",VLOOKUP(AS28,BesondereTage!$A:$B,2,0)),IF(IFERROR(VLOOKUP(AS28,Feiertage!$A:$B,2,0),"")&lt;&gt;"",VLOOKUP(AS28,Feiertage!$A:$B,2,0),IF(IFERROR(VLOOKUP(AS28,BesondereTage!$A:$B,2,0),"")&lt;&gt;"",VLOOKUP(AS28,BesondereTage!$A:$B,2,0),"")))</f>
        <v>2. Weihnachtsfeiertag</v>
      </c>
      <c r="AV28" s="8" t="str">
        <f t="shared" si="35"/>
        <v/>
      </c>
    </row>
    <row r="29" spans="1:48" ht="17.100000000000001" customHeight="1" x14ac:dyDescent="0.25">
      <c r="A29" s="6">
        <f t="shared" si="12"/>
        <v>42762</v>
      </c>
      <c r="B29" s="7">
        <f t="shared" si="0"/>
        <v>6</v>
      </c>
      <c r="C29" s="16" t="str">
        <f>IF(AND(IFERROR(VLOOKUP(A29,Feiertage!$A:$B,2,0),"")&lt;&gt;"",IFERROR(VLOOKUP(A29,BesondereTage!$A:$B,2,0),"")&lt;&gt;""),CONCATENATE(VLOOKUP(A29,Feiertage!$A:$B,2,0),", ",VLOOKUP(A29,BesondereTage!$A:$B,2,0)),IF(IFERROR(VLOOKUP(A29,Feiertage!$A:$B,2,0),"")&lt;&gt;"",VLOOKUP(A29,Feiertage!$A:$B,2,0),IF(IFERROR(VLOOKUP(A29,BesondereTage!$A:$B,2,0),"")&lt;&gt;"",VLOOKUP(A29,BesondereTage!$A:$B,2,0),"")))</f>
        <v/>
      </c>
      <c r="D29" s="8" t="str">
        <f t="shared" si="13"/>
        <v/>
      </c>
      <c r="E29" s="6">
        <f t="shared" si="14"/>
        <v>42793</v>
      </c>
      <c r="F29" s="7">
        <f t="shared" si="1"/>
        <v>2</v>
      </c>
      <c r="G29" s="16" t="str">
        <f>IF(AND(IFERROR(VLOOKUP(E29,Feiertage!$A:$B,2,0),"")&lt;&gt;"",IFERROR(VLOOKUP(E29,BesondereTage!$A:$B,2,0),"")&lt;&gt;""),CONCATENATE(VLOOKUP(E29,Feiertage!$A:$B,2,0),", ",VLOOKUP(E29,BesondereTage!$A:$B,2,0)),IF(IFERROR(VLOOKUP(E29,Feiertage!$A:$B,2,0),"")&lt;&gt;"",VLOOKUP(E29,Feiertage!$A:$B,2,0),IF(IFERROR(VLOOKUP(E29,BesondereTage!$A:$B,2,0),"")&lt;&gt;"",VLOOKUP(E29,BesondereTage!$A:$B,2,0),"")))</f>
        <v>Rosenmontag</v>
      </c>
      <c r="H29" s="8">
        <f t="shared" si="15"/>
        <v>9</v>
      </c>
      <c r="I29" s="6">
        <f t="shared" si="16"/>
        <v>42821</v>
      </c>
      <c r="J29" s="7">
        <f t="shared" si="2"/>
        <v>2</v>
      </c>
      <c r="K29" s="16" t="str">
        <f>IF(AND(IFERROR(VLOOKUP(I29,Feiertage!$A:$B,2,0),"")&lt;&gt;"",IFERROR(VLOOKUP(I29,BesondereTage!$A:$B,2,0),"")&lt;&gt;""),CONCATENATE(VLOOKUP(I29,Feiertage!$A:$B,2,0),", ",VLOOKUP(I29,BesondereTage!$A:$B,2,0)),IF(IFERROR(VLOOKUP(I29,Feiertage!$A:$B,2,0),"")&lt;&gt;"",VLOOKUP(I29,Feiertage!$A:$B,2,0),IF(IFERROR(VLOOKUP(I29,BesondereTage!$A:$B,2,0),"")&lt;&gt;"",VLOOKUP(I29,BesondereTage!$A:$B,2,0),"")))</f>
        <v/>
      </c>
      <c r="L29" s="8">
        <f t="shared" si="17"/>
        <v>13</v>
      </c>
      <c r="M29" s="6">
        <f t="shared" si="18"/>
        <v>42852</v>
      </c>
      <c r="N29" s="7">
        <f t="shared" si="3"/>
        <v>5</v>
      </c>
      <c r="O29" s="16" t="str">
        <f>IF(AND(IFERROR(VLOOKUP(M29,Feiertage!$A:$B,2,0),"")&lt;&gt;"",IFERROR(VLOOKUP(M29,BesondereTage!$A:$B,2,0),"")&lt;&gt;""),CONCATENATE(VLOOKUP(M29,Feiertage!$A:$B,2,0),", ",VLOOKUP(M29,BesondereTage!$A:$B,2,0)),IF(IFERROR(VLOOKUP(M29,Feiertage!$A:$B,2,0),"")&lt;&gt;"",VLOOKUP(M29,Feiertage!$A:$B,2,0),IF(IFERROR(VLOOKUP(M29,BesondereTage!$A:$B,2,0),"")&lt;&gt;"",VLOOKUP(M29,BesondereTage!$A:$B,2,0),"")))</f>
        <v/>
      </c>
      <c r="P29" s="8" t="str">
        <f t="shared" si="19"/>
        <v/>
      </c>
      <c r="Q29" s="6">
        <f t="shared" si="20"/>
        <v>42882</v>
      </c>
      <c r="R29" s="7">
        <f t="shared" si="4"/>
        <v>7</v>
      </c>
      <c r="S29" s="16" t="str">
        <f>IF(AND(IFERROR(VLOOKUP(Q29,Feiertage!$A:$B,2,0),"")&lt;&gt;"",IFERROR(VLOOKUP(Q29,BesondereTage!$A:$B,2,0),"")&lt;&gt;""),CONCATENATE(VLOOKUP(Q29,Feiertage!$A:$B,2,0),", ",VLOOKUP(Q29,BesondereTage!$A:$B,2,0)),IF(IFERROR(VLOOKUP(Q29,Feiertage!$A:$B,2,0),"")&lt;&gt;"",VLOOKUP(Q29,Feiertage!$A:$B,2,0),IF(IFERROR(VLOOKUP(Q29,BesondereTage!$A:$B,2,0),"")&lt;&gt;"",VLOOKUP(Q29,BesondereTage!$A:$B,2,0),"")))</f>
        <v/>
      </c>
      <c r="T29" s="8" t="str">
        <f t="shared" si="21"/>
        <v/>
      </c>
      <c r="U29" s="6">
        <f t="shared" si="22"/>
        <v>42913</v>
      </c>
      <c r="V29" s="7">
        <f t="shared" si="5"/>
        <v>3</v>
      </c>
      <c r="W29" s="16" t="str">
        <f>IF(AND(IFERROR(VLOOKUP(U29,Feiertage!$A:$B,2,0),"")&lt;&gt;"",IFERROR(VLOOKUP(U29,BesondereTage!$A:$B,2,0),"")&lt;&gt;""),CONCATENATE(VLOOKUP(U29,Feiertage!$A:$B,2,0),", ",VLOOKUP(U29,BesondereTage!$A:$B,2,0)),IF(IFERROR(VLOOKUP(U29,Feiertage!$A:$B,2,0),"")&lt;&gt;"",VLOOKUP(U29,Feiertage!$A:$B,2,0),IF(IFERROR(VLOOKUP(U29,BesondereTage!$A:$B,2,0),"")&lt;&gt;"",VLOOKUP(U29,BesondereTage!$A:$B,2,0),"")))</f>
        <v/>
      </c>
      <c r="X29" s="8" t="str">
        <f t="shared" si="23"/>
        <v/>
      </c>
      <c r="Y29" s="6">
        <f t="shared" si="24"/>
        <v>42943</v>
      </c>
      <c r="Z29" s="7">
        <f t="shared" si="6"/>
        <v>5</v>
      </c>
      <c r="AA29" s="16" t="str">
        <f>IF(AND(IFERROR(VLOOKUP(Y29,Feiertage!$A:$B,2,0),"")&lt;&gt;"",IFERROR(VLOOKUP(Y29,BesondereTage!$A:$B,2,0),"")&lt;&gt;""),CONCATENATE(VLOOKUP(Y29,Feiertage!$A:$B,2,0),", ",VLOOKUP(Y29,BesondereTage!$A:$B,2,0)),IF(IFERROR(VLOOKUP(Y29,Feiertage!$A:$B,2,0),"")&lt;&gt;"",VLOOKUP(Y29,Feiertage!$A:$B,2,0),IF(IFERROR(VLOOKUP(Y29,BesondereTage!$A:$B,2,0),"")&lt;&gt;"",VLOOKUP(Y29,BesondereTage!$A:$B,2,0),"")))</f>
        <v/>
      </c>
      <c r="AB29" s="8" t="str">
        <f t="shared" si="25"/>
        <v/>
      </c>
      <c r="AC29" s="6">
        <f t="shared" si="26"/>
        <v>42974</v>
      </c>
      <c r="AD29" s="7">
        <f t="shared" si="7"/>
        <v>1</v>
      </c>
      <c r="AE29" s="16" t="str">
        <f>IF(AND(IFERROR(VLOOKUP(AC29,Feiertage!$A:$B,2,0),"")&lt;&gt;"",IFERROR(VLOOKUP(AC29,BesondereTage!$A:$B,2,0),"")&lt;&gt;""),CONCATENATE(VLOOKUP(AC29,Feiertage!$A:$B,2,0),", ",VLOOKUP(AC29,BesondereTage!$A:$B,2,0)),IF(IFERROR(VLOOKUP(AC29,Feiertage!$A:$B,2,0),"")&lt;&gt;"",VLOOKUP(AC29,Feiertage!$A:$B,2,0),IF(IFERROR(VLOOKUP(AC29,BesondereTage!$A:$B,2,0),"")&lt;&gt;"",VLOOKUP(AC29,BesondereTage!$A:$B,2,0),"")))</f>
        <v/>
      </c>
      <c r="AF29" s="8" t="str">
        <f t="shared" si="27"/>
        <v/>
      </c>
      <c r="AG29" s="6">
        <f t="shared" si="28"/>
        <v>43005</v>
      </c>
      <c r="AH29" s="7">
        <f t="shared" si="8"/>
        <v>4</v>
      </c>
      <c r="AI29" s="16" t="str">
        <f>IF(AND(IFERROR(VLOOKUP(AG29,Feiertage!$A:$B,2,0),"")&lt;&gt;"",IFERROR(VLOOKUP(AG29,BesondereTage!$A:$B,2,0),"")&lt;&gt;""),CONCATENATE(VLOOKUP(AG29,Feiertage!$A:$B,2,0),", ",VLOOKUP(AG29,BesondereTage!$A:$B,2,0)),IF(IFERROR(VLOOKUP(AG29,Feiertage!$A:$B,2,0),"")&lt;&gt;"",VLOOKUP(AG29,Feiertage!$A:$B,2,0),IF(IFERROR(VLOOKUP(AG29,BesondereTage!$A:$B,2,0),"")&lt;&gt;"",VLOOKUP(AG29,BesondereTage!$A:$B,2,0),"")))</f>
        <v/>
      </c>
      <c r="AJ29" s="8" t="str">
        <f t="shared" si="29"/>
        <v/>
      </c>
      <c r="AK29" s="6">
        <f t="shared" si="30"/>
        <v>43035</v>
      </c>
      <c r="AL29" s="7">
        <f t="shared" si="9"/>
        <v>6</v>
      </c>
      <c r="AM29" s="16" t="str">
        <f>IF(AND(IFERROR(VLOOKUP(AK29,Feiertage!$A:$B,2,0),"")&lt;&gt;"",IFERROR(VLOOKUP(AK29,BesondereTage!$A:$B,2,0),"")&lt;&gt;""),CONCATENATE(VLOOKUP(AK29,Feiertage!$A:$B,2,0),", ",VLOOKUP(AK29,BesondereTage!$A:$B,2,0)),IF(IFERROR(VLOOKUP(AK29,Feiertage!$A:$B,2,0),"")&lt;&gt;"",VLOOKUP(AK29,Feiertage!$A:$B,2,0),IF(IFERROR(VLOOKUP(AK29,BesondereTage!$A:$B,2,0),"")&lt;&gt;"",VLOOKUP(AK29,BesondereTage!$A:$B,2,0),"")))</f>
        <v/>
      </c>
      <c r="AN29" s="8" t="str">
        <f t="shared" si="31"/>
        <v/>
      </c>
      <c r="AO29" s="6">
        <f t="shared" si="32"/>
        <v>43066</v>
      </c>
      <c r="AP29" s="7">
        <f t="shared" si="10"/>
        <v>2</v>
      </c>
      <c r="AQ29" s="16" t="str">
        <f>IF(AND(IFERROR(VLOOKUP(AO29,Feiertage!$A:$B,2,0),"")&lt;&gt;"",IFERROR(VLOOKUP(AO29,BesondereTage!$A:$B,2,0),"")&lt;&gt;""),CONCATENATE(VLOOKUP(AO29,Feiertage!$A:$B,2,0),", ",VLOOKUP(AO29,BesondereTage!$A:$B,2,0)),IF(IFERROR(VLOOKUP(AO29,Feiertage!$A:$B,2,0),"")&lt;&gt;"",VLOOKUP(AO29,Feiertage!$A:$B,2,0),IF(IFERROR(VLOOKUP(AO29,BesondereTage!$A:$B,2,0),"")&lt;&gt;"",VLOOKUP(AO29,BesondereTage!$A:$B,2,0),"")))</f>
        <v/>
      </c>
      <c r="AR29" s="8">
        <f t="shared" si="33"/>
        <v>48</v>
      </c>
      <c r="AS29" s="6">
        <f t="shared" si="34"/>
        <v>43096</v>
      </c>
      <c r="AT29" s="7">
        <f t="shared" si="11"/>
        <v>4</v>
      </c>
      <c r="AU29" s="16" t="str">
        <f>IF(AND(IFERROR(VLOOKUP(AS29,Feiertage!$A:$B,2,0),"")&lt;&gt;"",IFERROR(VLOOKUP(AS29,BesondereTage!$A:$B,2,0),"")&lt;&gt;""),CONCATENATE(VLOOKUP(AS29,Feiertage!$A:$B,2,0),", ",VLOOKUP(AS29,BesondereTage!$A:$B,2,0)),IF(IFERROR(VLOOKUP(AS29,Feiertage!$A:$B,2,0),"")&lt;&gt;"",VLOOKUP(AS29,Feiertage!$A:$B,2,0),IF(IFERROR(VLOOKUP(AS29,BesondereTage!$A:$B,2,0),"")&lt;&gt;"",VLOOKUP(AS29,BesondereTage!$A:$B,2,0),"")))</f>
        <v/>
      </c>
      <c r="AV29" s="8" t="str">
        <f t="shared" si="35"/>
        <v/>
      </c>
    </row>
    <row r="30" spans="1:48" ht="17.100000000000001" customHeight="1" x14ac:dyDescent="0.25">
      <c r="A30" s="6">
        <f t="shared" si="12"/>
        <v>42763</v>
      </c>
      <c r="B30" s="7">
        <f t="shared" si="0"/>
        <v>7</v>
      </c>
      <c r="C30" s="16" t="str">
        <f>IF(AND(IFERROR(VLOOKUP(A30,Feiertage!$A:$B,2,0),"")&lt;&gt;"",IFERROR(VLOOKUP(A30,BesondereTage!$A:$B,2,0),"")&lt;&gt;""),CONCATENATE(VLOOKUP(A30,Feiertage!$A:$B,2,0),", ",VLOOKUP(A30,BesondereTage!$A:$B,2,0)),IF(IFERROR(VLOOKUP(A30,Feiertage!$A:$B,2,0),"")&lt;&gt;"",VLOOKUP(A30,Feiertage!$A:$B,2,0),IF(IFERROR(VLOOKUP(A30,BesondereTage!$A:$B,2,0),"")&lt;&gt;"",VLOOKUP(A30,BesondereTage!$A:$B,2,0),"")))</f>
        <v/>
      </c>
      <c r="D30" s="8" t="str">
        <f t="shared" si="13"/>
        <v/>
      </c>
      <c r="E30" s="6">
        <f t="shared" si="14"/>
        <v>42794</v>
      </c>
      <c r="F30" s="7">
        <f t="shared" si="1"/>
        <v>3</v>
      </c>
      <c r="G30" s="16" t="str">
        <f>IF(AND(IFERROR(VLOOKUP(E30,Feiertage!$A:$B,2,0),"")&lt;&gt;"",IFERROR(VLOOKUP(E30,BesondereTage!$A:$B,2,0),"")&lt;&gt;""),CONCATENATE(VLOOKUP(E30,Feiertage!$A:$B,2,0),", ",VLOOKUP(E30,BesondereTage!$A:$B,2,0)),IF(IFERROR(VLOOKUP(E30,Feiertage!$A:$B,2,0),"")&lt;&gt;"",VLOOKUP(E30,Feiertage!$A:$B,2,0),IF(IFERROR(VLOOKUP(E30,BesondereTage!$A:$B,2,0),"")&lt;&gt;"",VLOOKUP(E30,BesondereTage!$A:$B,2,0),"")))</f>
        <v>Fastnacht</v>
      </c>
      <c r="H30" s="8" t="str">
        <f t="shared" si="15"/>
        <v/>
      </c>
      <c r="I30" s="6">
        <f t="shared" si="16"/>
        <v>42822</v>
      </c>
      <c r="J30" s="7">
        <f t="shared" si="2"/>
        <v>3</v>
      </c>
      <c r="K30" s="16" t="str">
        <f>IF(AND(IFERROR(VLOOKUP(I30,Feiertage!$A:$B,2,0),"")&lt;&gt;"",IFERROR(VLOOKUP(I30,BesondereTage!$A:$B,2,0),"")&lt;&gt;""),CONCATENATE(VLOOKUP(I30,Feiertage!$A:$B,2,0),", ",VLOOKUP(I30,BesondereTage!$A:$B,2,0)),IF(IFERROR(VLOOKUP(I30,Feiertage!$A:$B,2,0),"")&lt;&gt;"",VLOOKUP(I30,Feiertage!$A:$B,2,0),IF(IFERROR(VLOOKUP(I30,BesondereTage!$A:$B,2,0),"")&lt;&gt;"",VLOOKUP(I30,BesondereTage!$A:$B,2,0),"")))</f>
        <v/>
      </c>
      <c r="L30" s="8" t="str">
        <f t="shared" si="17"/>
        <v/>
      </c>
      <c r="M30" s="6">
        <f t="shared" si="18"/>
        <v>42853</v>
      </c>
      <c r="N30" s="7">
        <f t="shared" si="3"/>
        <v>6</v>
      </c>
      <c r="O30" s="16" t="str">
        <f>IF(AND(IFERROR(VLOOKUP(M30,Feiertage!$A:$B,2,0),"")&lt;&gt;"",IFERROR(VLOOKUP(M30,BesondereTage!$A:$B,2,0),"")&lt;&gt;""),CONCATENATE(VLOOKUP(M30,Feiertage!$A:$B,2,0),", ",VLOOKUP(M30,BesondereTage!$A:$B,2,0)),IF(IFERROR(VLOOKUP(M30,Feiertage!$A:$B,2,0),"")&lt;&gt;"",VLOOKUP(M30,Feiertage!$A:$B,2,0),IF(IFERROR(VLOOKUP(M30,BesondereTage!$A:$B,2,0),"")&lt;&gt;"",VLOOKUP(M30,BesondereTage!$A:$B,2,0),"")))</f>
        <v/>
      </c>
      <c r="P30" s="8" t="str">
        <f t="shared" si="19"/>
        <v/>
      </c>
      <c r="Q30" s="6">
        <f t="shared" si="20"/>
        <v>42883</v>
      </c>
      <c r="R30" s="7">
        <f t="shared" si="4"/>
        <v>1</v>
      </c>
      <c r="S30" s="16" t="str">
        <f>IF(AND(IFERROR(VLOOKUP(Q30,Feiertage!$A:$B,2,0),"")&lt;&gt;"",IFERROR(VLOOKUP(Q30,BesondereTage!$A:$B,2,0),"")&lt;&gt;""),CONCATENATE(VLOOKUP(Q30,Feiertage!$A:$B,2,0),", ",VLOOKUP(Q30,BesondereTage!$A:$B,2,0)),IF(IFERROR(VLOOKUP(Q30,Feiertage!$A:$B,2,0),"")&lt;&gt;"",VLOOKUP(Q30,Feiertage!$A:$B,2,0),IF(IFERROR(VLOOKUP(Q30,BesondereTage!$A:$B,2,0),"")&lt;&gt;"",VLOOKUP(Q30,BesondereTage!$A:$B,2,0),"")))</f>
        <v/>
      </c>
      <c r="T30" s="8" t="str">
        <f t="shared" si="21"/>
        <v/>
      </c>
      <c r="U30" s="6">
        <f t="shared" si="22"/>
        <v>42914</v>
      </c>
      <c r="V30" s="7">
        <f t="shared" si="5"/>
        <v>4</v>
      </c>
      <c r="W30" s="16" t="str">
        <f>IF(AND(IFERROR(VLOOKUP(U30,Feiertage!$A:$B,2,0),"")&lt;&gt;"",IFERROR(VLOOKUP(U30,BesondereTage!$A:$B,2,0),"")&lt;&gt;""),CONCATENATE(VLOOKUP(U30,Feiertage!$A:$B,2,0),", ",VLOOKUP(U30,BesondereTage!$A:$B,2,0)),IF(IFERROR(VLOOKUP(U30,Feiertage!$A:$B,2,0),"")&lt;&gt;"",VLOOKUP(U30,Feiertage!$A:$B,2,0),IF(IFERROR(VLOOKUP(U30,BesondereTage!$A:$B,2,0),"")&lt;&gt;"",VLOOKUP(U30,BesondereTage!$A:$B,2,0),"")))</f>
        <v/>
      </c>
      <c r="X30" s="8" t="str">
        <f t="shared" si="23"/>
        <v/>
      </c>
      <c r="Y30" s="6">
        <f t="shared" si="24"/>
        <v>42944</v>
      </c>
      <c r="Z30" s="7">
        <f t="shared" si="6"/>
        <v>6</v>
      </c>
      <c r="AA30" s="16" t="str">
        <f>IF(AND(IFERROR(VLOOKUP(Y30,Feiertage!$A:$B,2,0),"")&lt;&gt;"",IFERROR(VLOOKUP(Y30,BesondereTage!$A:$B,2,0),"")&lt;&gt;""),CONCATENATE(VLOOKUP(Y30,Feiertage!$A:$B,2,0),", ",VLOOKUP(Y30,BesondereTage!$A:$B,2,0)),IF(IFERROR(VLOOKUP(Y30,Feiertage!$A:$B,2,0),"")&lt;&gt;"",VLOOKUP(Y30,Feiertage!$A:$B,2,0),IF(IFERROR(VLOOKUP(Y30,BesondereTage!$A:$B,2,0),"")&lt;&gt;"",VLOOKUP(Y30,BesondereTage!$A:$B,2,0),"")))</f>
        <v/>
      </c>
      <c r="AB30" s="8" t="str">
        <f t="shared" si="25"/>
        <v/>
      </c>
      <c r="AC30" s="6">
        <f t="shared" si="26"/>
        <v>42975</v>
      </c>
      <c r="AD30" s="7">
        <f t="shared" si="7"/>
        <v>2</v>
      </c>
      <c r="AE30" s="16" t="str">
        <f>IF(AND(IFERROR(VLOOKUP(AC30,Feiertage!$A:$B,2,0),"")&lt;&gt;"",IFERROR(VLOOKUP(AC30,BesondereTage!$A:$B,2,0),"")&lt;&gt;""),CONCATENATE(VLOOKUP(AC30,Feiertage!$A:$B,2,0),", ",VLOOKUP(AC30,BesondereTage!$A:$B,2,0)),IF(IFERROR(VLOOKUP(AC30,Feiertage!$A:$B,2,0),"")&lt;&gt;"",VLOOKUP(AC30,Feiertage!$A:$B,2,0),IF(IFERROR(VLOOKUP(AC30,BesondereTage!$A:$B,2,0),"")&lt;&gt;"",VLOOKUP(AC30,BesondereTage!$A:$B,2,0),"")))</f>
        <v/>
      </c>
      <c r="AF30" s="8">
        <f t="shared" si="27"/>
        <v>35</v>
      </c>
      <c r="AG30" s="6">
        <f t="shared" si="28"/>
        <v>43006</v>
      </c>
      <c r="AH30" s="7">
        <f t="shared" si="8"/>
        <v>5</v>
      </c>
      <c r="AI30" s="16" t="str">
        <f>IF(AND(IFERROR(VLOOKUP(AG30,Feiertage!$A:$B,2,0),"")&lt;&gt;"",IFERROR(VLOOKUP(AG30,BesondereTage!$A:$B,2,0),"")&lt;&gt;""),CONCATENATE(VLOOKUP(AG30,Feiertage!$A:$B,2,0),", ",VLOOKUP(AG30,BesondereTage!$A:$B,2,0)),IF(IFERROR(VLOOKUP(AG30,Feiertage!$A:$B,2,0),"")&lt;&gt;"",VLOOKUP(AG30,Feiertage!$A:$B,2,0),IF(IFERROR(VLOOKUP(AG30,BesondereTage!$A:$B,2,0),"")&lt;&gt;"",VLOOKUP(AG30,BesondereTage!$A:$B,2,0),"")))</f>
        <v/>
      </c>
      <c r="AJ30" s="8" t="str">
        <f t="shared" si="29"/>
        <v/>
      </c>
      <c r="AK30" s="6">
        <f t="shared" si="30"/>
        <v>43036</v>
      </c>
      <c r="AL30" s="7">
        <f t="shared" si="9"/>
        <v>7</v>
      </c>
      <c r="AM30" s="16" t="str">
        <f>IF(AND(IFERROR(VLOOKUP(AK30,Feiertage!$A:$B,2,0),"")&lt;&gt;"",IFERROR(VLOOKUP(AK30,BesondereTage!$A:$B,2,0),"")&lt;&gt;""),CONCATENATE(VLOOKUP(AK30,Feiertage!$A:$B,2,0),", ",VLOOKUP(AK30,BesondereTage!$A:$B,2,0)),IF(IFERROR(VLOOKUP(AK30,Feiertage!$A:$B,2,0),"")&lt;&gt;"",VLOOKUP(AK30,Feiertage!$A:$B,2,0),IF(IFERROR(VLOOKUP(AK30,BesondereTage!$A:$B,2,0),"")&lt;&gt;"",VLOOKUP(AK30,BesondereTage!$A:$B,2,0),"")))</f>
        <v/>
      </c>
      <c r="AN30" s="8" t="str">
        <f t="shared" si="31"/>
        <v/>
      </c>
      <c r="AO30" s="6">
        <f t="shared" si="32"/>
        <v>43067</v>
      </c>
      <c r="AP30" s="7">
        <f t="shared" si="10"/>
        <v>3</v>
      </c>
      <c r="AQ30" s="16" t="str">
        <f>IF(AND(IFERROR(VLOOKUP(AO30,Feiertage!$A:$B,2,0),"")&lt;&gt;"",IFERROR(VLOOKUP(AO30,BesondereTage!$A:$B,2,0),"")&lt;&gt;""),CONCATENATE(VLOOKUP(AO30,Feiertage!$A:$B,2,0),", ",VLOOKUP(AO30,BesondereTage!$A:$B,2,0)),IF(IFERROR(VLOOKUP(AO30,Feiertage!$A:$B,2,0),"")&lt;&gt;"",VLOOKUP(AO30,Feiertage!$A:$B,2,0),IF(IFERROR(VLOOKUP(AO30,BesondereTage!$A:$B,2,0),"")&lt;&gt;"",VLOOKUP(AO30,BesondereTage!$A:$B,2,0),"")))</f>
        <v/>
      </c>
      <c r="AR30" s="8" t="str">
        <f t="shared" si="33"/>
        <v/>
      </c>
      <c r="AS30" s="6">
        <f t="shared" si="34"/>
        <v>43097</v>
      </c>
      <c r="AT30" s="7">
        <f t="shared" si="11"/>
        <v>5</v>
      </c>
      <c r="AU30" s="16" t="str">
        <f>IF(AND(IFERROR(VLOOKUP(AS30,Feiertage!$A:$B,2,0),"")&lt;&gt;"",IFERROR(VLOOKUP(AS30,BesondereTage!$A:$B,2,0),"")&lt;&gt;""),CONCATENATE(VLOOKUP(AS30,Feiertage!$A:$B,2,0),", ",VLOOKUP(AS30,BesondereTage!$A:$B,2,0)),IF(IFERROR(VLOOKUP(AS30,Feiertage!$A:$B,2,0),"")&lt;&gt;"",VLOOKUP(AS30,Feiertage!$A:$B,2,0),IF(IFERROR(VLOOKUP(AS30,BesondereTage!$A:$B,2,0),"")&lt;&gt;"",VLOOKUP(AS30,BesondereTage!$A:$B,2,0),"")))</f>
        <v/>
      </c>
      <c r="AV30" s="8" t="str">
        <f t="shared" si="35"/>
        <v/>
      </c>
    </row>
    <row r="31" spans="1:48" ht="17.100000000000001" customHeight="1" x14ac:dyDescent="0.25">
      <c r="A31" s="6">
        <f t="shared" si="12"/>
        <v>42764</v>
      </c>
      <c r="B31" s="7">
        <f t="shared" si="0"/>
        <v>1</v>
      </c>
      <c r="C31" s="16" t="str">
        <f>IF(AND(IFERROR(VLOOKUP(A31,Feiertage!$A:$B,2,0),"")&lt;&gt;"",IFERROR(VLOOKUP(A31,BesondereTage!$A:$B,2,0),"")&lt;&gt;""),CONCATENATE(VLOOKUP(A31,Feiertage!$A:$B,2,0),", ",VLOOKUP(A31,BesondereTage!$A:$B,2,0)),IF(IFERROR(VLOOKUP(A31,Feiertage!$A:$B,2,0),"")&lt;&gt;"",VLOOKUP(A31,Feiertage!$A:$B,2,0),IF(IFERROR(VLOOKUP(A31,BesondereTage!$A:$B,2,0),"")&lt;&gt;"",VLOOKUP(A31,BesondereTage!$A:$B,2,0),"")))</f>
        <v/>
      </c>
      <c r="D31" s="8" t="str">
        <f t="shared" si="13"/>
        <v/>
      </c>
      <c r="E31" s="6"/>
      <c r="F31" s="7"/>
      <c r="G31" s="16"/>
      <c r="H31" s="8"/>
      <c r="I31" s="6">
        <f t="shared" si="16"/>
        <v>42823</v>
      </c>
      <c r="J31" s="7">
        <f t="shared" si="2"/>
        <v>4</v>
      </c>
      <c r="K31" s="16" t="str">
        <f>IF(AND(IFERROR(VLOOKUP(I31,Feiertage!$A:$B,2,0),"")&lt;&gt;"",IFERROR(VLOOKUP(I31,BesondereTage!$A:$B,2,0),"")&lt;&gt;""),CONCATENATE(VLOOKUP(I31,Feiertage!$A:$B,2,0),", ",VLOOKUP(I31,BesondereTage!$A:$B,2,0)),IF(IFERROR(VLOOKUP(I31,Feiertage!$A:$B,2,0),"")&lt;&gt;"",VLOOKUP(I31,Feiertage!$A:$B,2,0),IF(IFERROR(VLOOKUP(I31,BesondereTage!$A:$B,2,0),"")&lt;&gt;"",VLOOKUP(I31,BesondereTage!$A:$B,2,0),"")))</f>
        <v/>
      </c>
      <c r="L31" s="8" t="str">
        <f t="shared" si="17"/>
        <v/>
      </c>
      <c r="M31" s="6">
        <f t="shared" si="18"/>
        <v>42854</v>
      </c>
      <c r="N31" s="7">
        <f t="shared" si="3"/>
        <v>7</v>
      </c>
      <c r="O31" s="16" t="str">
        <f>IF(AND(IFERROR(VLOOKUP(M31,Feiertage!$A:$B,2,0),"")&lt;&gt;"",IFERROR(VLOOKUP(M31,BesondereTage!$A:$B,2,0),"")&lt;&gt;""),CONCATENATE(VLOOKUP(M31,Feiertage!$A:$B,2,0),", ",VLOOKUP(M31,BesondereTage!$A:$B,2,0)),IF(IFERROR(VLOOKUP(M31,Feiertage!$A:$B,2,0),"")&lt;&gt;"",VLOOKUP(M31,Feiertage!$A:$B,2,0),IF(IFERROR(VLOOKUP(M31,BesondereTage!$A:$B,2,0),"")&lt;&gt;"",VLOOKUP(M31,BesondereTage!$A:$B,2,0),"")))</f>
        <v/>
      </c>
      <c r="P31" s="8" t="str">
        <f t="shared" si="19"/>
        <v/>
      </c>
      <c r="Q31" s="6">
        <f t="shared" si="20"/>
        <v>42884</v>
      </c>
      <c r="R31" s="7">
        <f t="shared" si="4"/>
        <v>2</v>
      </c>
      <c r="S31" s="16" t="str">
        <f>IF(AND(IFERROR(VLOOKUP(Q31,Feiertage!$A:$B,2,0),"")&lt;&gt;"",IFERROR(VLOOKUP(Q31,BesondereTage!$A:$B,2,0),"")&lt;&gt;""),CONCATENATE(VLOOKUP(Q31,Feiertage!$A:$B,2,0),", ",VLOOKUP(Q31,BesondereTage!$A:$B,2,0)),IF(IFERROR(VLOOKUP(Q31,Feiertage!$A:$B,2,0),"")&lt;&gt;"",VLOOKUP(Q31,Feiertage!$A:$B,2,0),IF(IFERROR(VLOOKUP(Q31,BesondereTage!$A:$B,2,0),"")&lt;&gt;"",VLOOKUP(Q31,BesondereTage!$A:$B,2,0),"")))</f>
        <v/>
      </c>
      <c r="T31" s="8">
        <f t="shared" si="21"/>
        <v>22</v>
      </c>
      <c r="U31" s="6">
        <f t="shared" si="22"/>
        <v>42915</v>
      </c>
      <c r="V31" s="7">
        <f t="shared" si="5"/>
        <v>5</v>
      </c>
      <c r="W31" s="16" t="str">
        <f>IF(AND(IFERROR(VLOOKUP(U31,Feiertage!$A:$B,2,0),"")&lt;&gt;"",IFERROR(VLOOKUP(U31,BesondereTage!$A:$B,2,0),"")&lt;&gt;""),CONCATENATE(VLOOKUP(U31,Feiertage!$A:$B,2,0),", ",VLOOKUP(U31,BesondereTage!$A:$B,2,0)),IF(IFERROR(VLOOKUP(U31,Feiertage!$A:$B,2,0),"")&lt;&gt;"",VLOOKUP(U31,Feiertage!$A:$B,2,0),IF(IFERROR(VLOOKUP(U31,BesondereTage!$A:$B,2,0),"")&lt;&gt;"",VLOOKUP(U31,BesondereTage!$A:$B,2,0),"")))</f>
        <v/>
      </c>
      <c r="X31" s="8" t="str">
        <f t="shared" si="23"/>
        <v/>
      </c>
      <c r="Y31" s="6">
        <f t="shared" si="24"/>
        <v>42945</v>
      </c>
      <c r="Z31" s="7">
        <f t="shared" si="6"/>
        <v>7</v>
      </c>
      <c r="AA31" s="16" t="str">
        <f>IF(AND(IFERROR(VLOOKUP(Y31,Feiertage!$A:$B,2,0),"")&lt;&gt;"",IFERROR(VLOOKUP(Y31,BesondereTage!$A:$B,2,0),"")&lt;&gt;""),CONCATENATE(VLOOKUP(Y31,Feiertage!$A:$B,2,0),", ",VLOOKUP(Y31,BesondereTage!$A:$B,2,0)),IF(IFERROR(VLOOKUP(Y31,Feiertage!$A:$B,2,0),"")&lt;&gt;"",VLOOKUP(Y31,Feiertage!$A:$B,2,0),IF(IFERROR(VLOOKUP(Y31,BesondereTage!$A:$B,2,0),"")&lt;&gt;"",VLOOKUP(Y31,BesondereTage!$A:$B,2,0),"")))</f>
        <v/>
      </c>
      <c r="AB31" s="8" t="str">
        <f t="shared" si="25"/>
        <v/>
      </c>
      <c r="AC31" s="6">
        <f t="shared" si="26"/>
        <v>42976</v>
      </c>
      <c r="AD31" s="7">
        <f t="shared" si="7"/>
        <v>3</v>
      </c>
      <c r="AE31" s="16" t="str">
        <f>IF(AND(IFERROR(VLOOKUP(AC31,Feiertage!$A:$B,2,0),"")&lt;&gt;"",IFERROR(VLOOKUP(AC31,BesondereTage!$A:$B,2,0),"")&lt;&gt;""),CONCATENATE(VLOOKUP(AC31,Feiertage!$A:$B,2,0),", ",VLOOKUP(AC31,BesondereTage!$A:$B,2,0)),IF(IFERROR(VLOOKUP(AC31,Feiertage!$A:$B,2,0),"")&lt;&gt;"",VLOOKUP(AC31,Feiertage!$A:$B,2,0),IF(IFERROR(VLOOKUP(AC31,BesondereTage!$A:$B,2,0),"")&lt;&gt;"",VLOOKUP(AC31,BesondereTage!$A:$B,2,0),"")))</f>
        <v/>
      </c>
      <c r="AF31" s="8" t="str">
        <f t="shared" si="27"/>
        <v/>
      </c>
      <c r="AG31" s="6">
        <f t="shared" si="28"/>
        <v>43007</v>
      </c>
      <c r="AH31" s="7">
        <f t="shared" si="8"/>
        <v>6</v>
      </c>
      <c r="AI31" s="16" t="str">
        <f>IF(AND(IFERROR(VLOOKUP(AG31,Feiertage!$A:$B,2,0),"")&lt;&gt;"",IFERROR(VLOOKUP(AG31,BesondereTage!$A:$B,2,0),"")&lt;&gt;""),CONCATENATE(VLOOKUP(AG31,Feiertage!$A:$B,2,0),", ",VLOOKUP(AG31,BesondereTage!$A:$B,2,0)),IF(IFERROR(VLOOKUP(AG31,Feiertage!$A:$B,2,0),"")&lt;&gt;"",VLOOKUP(AG31,Feiertage!$A:$B,2,0),IF(IFERROR(VLOOKUP(AG31,BesondereTage!$A:$B,2,0),"")&lt;&gt;"",VLOOKUP(AG31,BesondereTage!$A:$B,2,0),"")))</f>
        <v/>
      </c>
      <c r="AJ31" s="8" t="str">
        <f t="shared" si="29"/>
        <v/>
      </c>
      <c r="AK31" s="6">
        <f t="shared" si="30"/>
        <v>43037</v>
      </c>
      <c r="AL31" s="7">
        <f t="shared" si="9"/>
        <v>1</v>
      </c>
      <c r="AM31" s="16" t="str">
        <f>IF(AND(IFERROR(VLOOKUP(AK31,Feiertage!$A:$B,2,0),"")&lt;&gt;"",IFERROR(VLOOKUP(AK31,BesondereTage!$A:$B,2,0),"")&lt;&gt;""),CONCATENATE(VLOOKUP(AK31,Feiertage!$A:$B,2,0),", ",VLOOKUP(AK31,BesondereTage!$A:$B,2,0)),IF(IFERROR(VLOOKUP(AK31,Feiertage!$A:$B,2,0),"")&lt;&gt;"",VLOOKUP(AK31,Feiertage!$A:$B,2,0),IF(IFERROR(VLOOKUP(AK31,BesondereTage!$A:$B,2,0),"")&lt;&gt;"",VLOOKUP(AK31,BesondereTage!$A:$B,2,0),"")))</f>
        <v/>
      </c>
      <c r="AN31" s="8" t="str">
        <f t="shared" si="31"/>
        <v/>
      </c>
      <c r="AO31" s="6">
        <f t="shared" si="32"/>
        <v>43068</v>
      </c>
      <c r="AP31" s="7">
        <f t="shared" si="10"/>
        <v>4</v>
      </c>
      <c r="AQ31" s="16" t="str">
        <f>IF(AND(IFERROR(VLOOKUP(AO31,Feiertage!$A:$B,2,0),"")&lt;&gt;"",IFERROR(VLOOKUP(AO31,BesondereTage!$A:$B,2,0),"")&lt;&gt;""),CONCATENATE(VLOOKUP(AO31,Feiertage!$A:$B,2,0),", ",VLOOKUP(AO31,BesondereTage!$A:$B,2,0)),IF(IFERROR(VLOOKUP(AO31,Feiertage!$A:$B,2,0),"")&lt;&gt;"",VLOOKUP(AO31,Feiertage!$A:$B,2,0),IF(IFERROR(VLOOKUP(AO31,BesondereTage!$A:$B,2,0),"")&lt;&gt;"",VLOOKUP(AO31,BesondereTage!$A:$B,2,0),"")))</f>
        <v/>
      </c>
      <c r="AR31" s="8" t="str">
        <f t="shared" si="33"/>
        <v/>
      </c>
      <c r="AS31" s="6">
        <f t="shared" si="34"/>
        <v>43098</v>
      </c>
      <c r="AT31" s="7">
        <f t="shared" si="11"/>
        <v>6</v>
      </c>
      <c r="AU31" s="16" t="str">
        <f>IF(AND(IFERROR(VLOOKUP(AS31,Feiertage!$A:$B,2,0),"")&lt;&gt;"",IFERROR(VLOOKUP(AS31,BesondereTage!$A:$B,2,0),"")&lt;&gt;""),CONCATENATE(VLOOKUP(AS31,Feiertage!$A:$B,2,0),", ",VLOOKUP(AS31,BesondereTage!$A:$B,2,0)),IF(IFERROR(VLOOKUP(AS31,Feiertage!$A:$B,2,0),"")&lt;&gt;"",VLOOKUP(AS31,Feiertage!$A:$B,2,0),IF(IFERROR(VLOOKUP(AS31,BesondereTage!$A:$B,2,0),"")&lt;&gt;"",VLOOKUP(AS31,BesondereTage!$A:$B,2,0),"")))</f>
        <v/>
      </c>
      <c r="AV31" s="8" t="str">
        <f t="shared" si="35"/>
        <v/>
      </c>
    </row>
    <row r="32" spans="1:48" ht="17.100000000000001" customHeight="1" x14ac:dyDescent="0.25">
      <c r="A32" s="6">
        <f t="shared" si="12"/>
        <v>42765</v>
      </c>
      <c r="B32" s="7">
        <f t="shared" si="0"/>
        <v>2</v>
      </c>
      <c r="C32" s="16" t="str">
        <f>IF(AND(IFERROR(VLOOKUP(A32,Feiertage!$A:$B,2,0),"")&lt;&gt;"",IFERROR(VLOOKUP(A32,BesondereTage!$A:$B,2,0),"")&lt;&gt;""),CONCATENATE(VLOOKUP(A32,Feiertage!$A:$B,2,0),", ",VLOOKUP(A32,BesondereTage!$A:$B,2,0)),IF(IFERROR(VLOOKUP(A32,Feiertage!$A:$B,2,0),"")&lt;&gt;"",VLOOKUP(A32,Feiertage!$A:$B,2,0),IF(IFERROR(VLOOKUP(A32,BesondereTage!$A:$B,2,0),"")&lt;&gt;"",VLOOKUP(A32,BesondereTage!$A:$B,2,0),"")))</f>
        <v/>
      </c>
      <c r="D32" s="8">
        <f t="shared" si="13"/>
        <v>5</v>
      </c>
      <c r="E32" s="6"/>
      <c r="F32" s="7"/>
      <c r="G32" s="16"/>
      <c r="H32" s="8"/>
      <c r="I32" s="6">
        <f t="shared" si="16"/>
        <v>42824</v>
      </c>
      <c r="J32" s="7">
        <f t="shared" si="2"/>
        <v>5</v>
      </c>
      <c r="K32" s="16" t="str">
        <f>IF(AND(IFERROR(VLOOKUP(I32,Feiertage!$A:$B,2,0),"")&lt;&gt;"",IFERROR(VLOOKUP(I32,BesondereTage!$A:$B,2,0),"")&lt;&gt;""),CONCATENATE(VLOOKUP(I32,Feiertage!$A:$B,2,0),", ",VLOOKUP(I32,BesondereTage!$A:$B,2,0)),IF(IFERROR(VLOOKUP(I32,Feiertage!$A:$B,2,0),"")&lt;&gt;"",VLOOKUP(I32,Feiertage!$A:$B,2,0),IF(IFERROR(VLOOKUP(I32,BesondereTage!$A:$B,2,0),"")&lt;&gt;"",VLOOKUP(I32,BesondereTage!$A:$B,2,0),"")))</f>
        <v/>
      </c>
      <c r="L32" s="8" t="str">
        <f t="shared" si="17"/>
        <v/>
      </c>
      <c r="M32" s="6">
        <f t="shared" si="18"/>
        <v>42855</v>
      </c>
      <c r="N32" s="7">
        <f t="shared" si="3"/>
        <v>1</v>
      </c>
      <c r="O32" s="16" t="str">
        <f>IF(AND(IFERROR(VLOOKUP(M32,Feiertage!$A:$B,2,0),"")&lt;&gt;"",IFERROR(VLOOKUP(M32,BesondereTage!$A:$B,2,0),"")&lt;&gt;""),CONCATENATE(VLOOKUP(M32,Feiertage!$A:$B,2,0),", ",VLOOKUP(M32,BesondereTage!$A:$B,2,0)),IF(IFERROR(VLOOKUP(M32,Feiertage!$A:$B,2,0),"")&lt;&gt;"",VLOOKUP(M32,Feiertage!$A:$B,2,0),IF(IFERROR(VLOOKUP(M32,BesondereTage!$A:$B,2,0),"")&lt;&gt;"",VLOOKUP(M32,BesondereTage!$A:$B,2,0),"")))</f>
        <v xml:space="preserve">Walpurgisnacht </v>
      </c>
      <c r="P32" s="8" t="str">
        <f t="shared" si="19"/>
        <v/>
      </c>
      <c r="Q32" s="6">
        <f t="shared" si="20"/>
        <v>42885</v>
      </c>
      <c r="R32" s="7">
        <f t="shared" si="4"/>
        <v>3</v>
      </c>
      <c r="S32" s="16" t="str">
        <f>IF(AND(IFERROR(VLOOKUP(Q32,Feiertage!$A:$B,2,0),"")&lt;&gt;"",IFERROR(VLOOKUP(Q32,BesondereTage!$A:$B,2,0),"")&lt;&gt;""),CONCATENATE(VLOOKUP(Q32,Feiertage!$A:$B,2,0),", ",VLOOKUP(Q32,BesondereTage!$A:$B,2,0)),IF(IFERROR(VLOOKUP(Q32,Feiertage!$A:$B,2,0),"")&lt;&gt;"",VLOOKUP(Q32,Feiertage!$A:$B,2,0),IF(IFERROR(VLOOKUP(Q32,BesondereTage!$A:$B,2,0),"")&lt;&gt;"",VLOOKUP(Q32,BesondereTage!$A:$B,2,0),"")))</f>
        <v/>
      </c>
      <c r="T32" s="8" t="str">
        <f t="shared" si="21"/>
        <v/>
      </c>
      <c r="U32" s="6">
        <f t="shared" si="22"/>
        <v>42916</v>
      </c>
      <c r="V32" s="7">
        <f t="shared" si="5"/>
        <v>6</v>
      </c>
      <c r="W32" s="16" t="str">
        <f>IF(AND(IFERROR(VLOOKUP(U32,Feiertage!$A:$B,2,0),"")&lt;&gt;"",IFERROR(VLOOKUP(U32,BesondereTage!$A:$B,2,0),"")&lt;&gt;""),CONCATENATE(VLOOKUP(U32,Feiertage!$A:$B,2,0),", ",VLOOKUP(U32,BesondereTage!$A:$B,2,0)),IF(IFERROR(VLOOKUP(U32,Feiertage!$A:$B,2,0),"")&lt;&gt;"",VLOOKUP(U32,Feiertage!$A:$B,2,0),IF(IFERROR(VLOOKUP(U32,BesondereTage!$A:$B,2,0),"")&lt;&gt;"",VLOOKUP(U32,BesondereTage!$A:$B,2,0),"")))</f>
        <v/>
      </c>
      <c r="X32" s="8" t="str">
        <f t="shared" si="23"/>
        <v/>
      </c>
      <c r="Y32" s="6">
        <f t="shared" si="24"/>
        <v>42946</v>
      </c>
      <c r="Z32" s="7">
        <f t="shared" si="6"/>
        <v>1</v>
      </c>
      <c r="AA32" s="16" t="str">
        <f>IF(AND(IFERROR(VLOOKUP(Y32,Feiertage!$A:$B,2,0),"")&lt;&gt;"",IFERROR(VLOOKUP(Y32,BesondereTage!$A:$B,2,0),"")&lt;&gt;""),CONCATENATE(VLOOKUP(Y32,Feiertage!$A:$B,2,0),", ",VLOOKUP(Y32,BesondereTage!$A:$B,2,0)),IF(IFERROR(VLOOKUP(Y32,Feiertage!$A:$B,2,0),"")&lt;&gt;"",VLOOKUP(Y32,Feiertage!$A:$B,2,0),IF(IFERROR(VLOOKUP(Y32,BesondereTage!$A:$B,2,0),"")&lt;&gt;"",VLOOKUP(Y32,BesondereTage!$A:$B,2,0),"")))</f>
        <v/>
      </c>
      <c r="AB32" s="8" t="str">
        <f t="shared" si="25"/>
        <v/>
      </c>
      <c r="AC32" s="6">
        <f t="shared" si="26"/>
        <v>42977</v>
      </c>
      <c r="AD32" s="7">
        <f t="shared" si="7"/>
        <v>4</v>
      </c>
      <c r="AE32" s="16" t="str">
        <f>IF(AND(IFERROR(VLOOKUP(AC32,Feiertage!$A:$B,2,0),"")&lt;&gt;"",IFERROR(VLOOKUP(AC32,BesondereTage!$A:$B,2,0),"")&lt;&gt;""),CONCATENATE(VLOOKUP(AC32,Feiertage!$A:$B,2,0),", ",VLOOKUP(AC32,BesondereTage!$A:$B,2,0)),IF(IFERROR(VLOOKUP(AC32,Feiertage!$A:$B,2,0),"")&lt;&gt;"",VLOOKUP(AC32,Feiertage!$A:$B,2,0),IF(IFERROR(VLOOKUP(AC32,BesondereTage!$A:$B,2,0),"")&lt;&gt;"",VLOOKUP(AC32,BesondereTage!$A:$B,2,0),"")))</f>
        <v/>
      </c>
      <c r="AF32" s="8" t="str">
        <f t="shared" si="27"/>
        <v/>
      </c>
      <c r="AG32" s="6">
        <f t="shared" si="28"/>
        <v>43008</v>
      </c>
      <c r="AH32" s="7">
        <f t="shared" si="8"/>
        <v>7</v>
      </c>
      <c r="AI32" s="16" t="str">
        <f>IF(AND(IFERROR(VLOOKUP(AG32,Feiertage!$A:$B,2,0),"")&lt;&gt;"",IFERROR(VLOOKUP(AG32,BesondereTage!$A:$B,2,0),"")&lt;&gt;""),CONCATENATE(VLOOKUP(AG32,Feiertage!$A:$B,2,0),", ",VLOOKUP(AG32,BesondereTage!$A:$B,2,0)),IF(IFERROR(VLOOKUP(AG32,Feiertage!$A:$B,2,0),"")&lt;&gt;"",VLOOKUP(AG32,Feiertage!$A:$B,2,0),IF(IFERROR(VLOOKUP(AG32,BesondereTage!$A:$B,2,0),"")&lt;&gt;"",VLOOKUP(AG32,BesondereTage!$A:$B,2,0),"")))</f>
        <v/>
      </c>
      <c r="AJ32" s="8" t="str">
        <f t="shared" si="29"/>
        <v/>
      </c>
      <c r="AK32" s="6">
        <f t="shared" si="30"/>
        <v>43038</v>
      </c>
      <c r="AL32" s="7">
        <f t="shared" si="9"/>
        <v>2</v>
      </c>
      <c r="AM32" s="16" t="str">
        <f>IF(AND(IFERROR(VLOOKUP(AK32,Feiertage!$A:$B,2,0),"")&lt;&gt;"",IFERROR(VLOOKUP(AK32,BesondereTage!$A:$B,2,0),"")&lt;&gt;""),CONCATENATE(VLOOKUP(AK32,Feiertage!$A:$B,2,0),", ",VLOOKUP(AK32,BesondereTage!$A:$B,2,0)),IF(IFERROR(VLOOKUP(AK32,Feiertage!$A:$B,2,0),"")&lt;&gt;"",VLOOKUP(AK32,Feiertage!$A:$B,2,0),IF(IFERROR(VLOOKUP(AK32,BesondereTage!$A:$B,2,0),"")&lt;&gt;"",VLOOKUP(AK32,BesondereTage!$A:$B,2,0),"")))</f>
        <v/>
      </c>
      <c r="AN32" s="8">
        <f t="shared" si="31"/>
        <v>44</v>
      </c>
      <c r="AO32" s="6">
        <f t="shared" si="32"/>
        <v>43069</v>
      </c>
      <c r="AP32" s="7">
        <f t="shared" si="10"/>
        <v>5</v>
      </c>
      <c r="AQ32" s="16" t="str">
        <f>IF(AND(IFERROR(VLOOKUP(AO32,Feiertage!$A:$B,2,0),"")&lt;&gt;"",IFERROR(VLOOKUP(AO32,BesondereTage!$A:$B,2,0),"")&lt;&gt;""),CONCATENATE(VLOOKUP(AO32,Feiertage!$A:$B,2,0),", ",VLOOKUP(AO32,BesondereTage!$A:$B,2,0)),IF(IFERROR(VLOOKUP(AO32,Feiertage!$A:$B,2,0),"")&lt;&gt;"",VLOOKUP(AO32,Feiertage!$A:$B,2,0),IF(IFERROR(VLOOKUP(AO32,BesondereTage!$A:$B,2,0),"")&lt;&gt;"",VLOOKUP(AO32,BesondereTage!$A:$B,2,0),"")))</f>
        <v/>
      </c>
      <c r="AR32" s="8" t="str">
        <f t="shared" si="33"/>
        <v/>
      </c>
      <c r="AS32" s="6">
        <f t="shared" si="34"/>
        <v>43099</v>
      </c>
      <c r="AT32" s="7">
        <f t="shared" si="11"/>
        <v>7</v>
      </c>
      <c r="AU32" s="16" t="str">
        <f>IF(AND(IFERROR(VLOOKUP(AS32,Feiertage!$A:$B,2,0),"")&lt;&gt;"",IFERROR(VLOOKUP(AS32,BesondereTage!$A:$B,2,0),"")&lt;&gt;""),CONCATENATE(VLOOKUP(AS32,Feiertage!$A:$B,2,0),", ",VLOOKUP(AS32,BesondereTage!$A:$B,2,0)),IF(IFERROR(VLOOKUP(AS32,Feiertage!$A:$B,2,0),"")&lt;&gt;"",VLOOKUP(AS32,Feiertage!$A:$B,2,0),IF(IFERROR(VLOOKUP(AS32,BesondereTage!$A:$B,2,0),"")&lt;&gt;"",VLOOKUP(AS32,BesondereTage!$A:$B,2,0),"")))</f>
        <v/>
      </c>
      <c r="AV32" s="8" t="str">
        <f t="shared" si="35"/>
        <v/>
      </c>
    </row>
    <row r="33" spans="1:48" ht="17.100000000000001" customHeight="1" x14ac:dyDescent="0.25">
      <c r="A33" s="6">
        <f t="shared" si="12"/>
        <v>42766</v>
      </c>
      <c r="B33" s="7">
        <f t="shared" si="0"/>
        <v>3</v>
      </c>
      <c r="C33" s="16" t="str">
        <f>IF(AND(IFERROR(VLOOKUP(A33,Feiertage!$A:$B,2,0),"")&lt;&gt;"",IFERROR(VLOOKUP(A33,BesondereTage!$A:$B,2,0),"")&lt;&gt;""),CONCATENATE(VLOOKUP(A33,Feiertage!$A:$B,2,0),", ",VLOOKUP(A33,BesondereTage!$A:$B,2,0)),IF(IFERROR(VLOOKUP(A33,Feiertage!$A:$B,2,0),"")&lt;&gt;"",VLOOKUP(A33,Feiertage!$A:$B,2,0),IF(IFERROR(VLOOKUP(A33,BesondereTage!$A:$B,2,0),"")&lt;&gt;"",VLOOKUP(A33,BesondereTage!$A:$B,2,0),"")))</f>
        <v/>
      </c>
      <c r="D33" s="8" t="str">
        <f t="shared" si="13"/>
        <v/>
      </c>
      <c r="E33" s="6"/>
      <c r="F33" s="7"/>
      <c r="G33" s="16"/>
      <c r="H33" s="8"/>
      <c r="I33" s="6">
        <f t="shared" si="16"/>
        <v>42825</v>
      </c>
      <c r="J33" s="7">
        <f t="shared" si="2"/>
        <v>6</v>
      </c>
      <c r="K33" s="16" t="str">
        <f>IF(AND(IFERROR(VLOOKUP(I33,Feiertage!$A:$B,2,0),"")&lt;&gt;"",IFERROR(VLOOKUP(I33,BesondereTage!$A:$B,2,0),"")&lt;&gt;""),CONCATENATE(VLOOKUP(I33,Feiertage!$A:$B,2,0),", ",VLOOKUP(I33,BesondereTage!$A:$B,2,0)),IF(IFERROR(VLOOKUP(I33,Feiertage!$A:$B,2,0),"")&lt;&gt;"",VLOOKUP(I33,Feiertage!$A:$B,2,0),IF(IFERROR(VLOOKUP(I33,BesondereTage!$A:$B,2,0),"")&lt;&gt;"",VLOOKUP(I33,BesondereTage!$A:$B,2,0),"")))</f>
        <v/>
      </c>
      <c r="L33" s="8" t="str">
        <f t="shared" si="17"/>
        <v/>
      </c>
      <c r="M33" s="6"/>
      <c r="N33" s="7"/>
      <c r="O33" s="16"/>
      <c r="P33" s="8"/>
      <c r="Q33" s="6">
        <f t="shared" si="20"/>
        <v>42886</v>
      </c>
      <c r="R33" s="7">
        <f t="shared" si="4"/>
        <v>4</v>
      </c>
      <c r="S33" s="16" t="str">
        <f>IF(AND(IFERROR(VLOOKUP(Q33,Feiertage!$A:$B,2,0),"")&lt;&gt;"",IFERROR(VLOOKUP(Q33,BesondereTage!$A:$B,2,0),"")&lt;&gt;""),CONCATENATE(VLOOKUP(Q33,Feiertage!$A:$B,2,0),", ",VLOOKUP(Q33,BesondereTage!$A:$B,2,0)),IF(IFERROR(VLOOKUP(Q33,Feiertage!$A:$B,2,0),"")&lt;&gt;"",VLOOKUP(Q33,Feiertage!$A:$B,2,0),IF(IFERROR(VLOOKUP(Q33,BesondereTage!$A:$B,2,0),"")&lt;&gt;"",VLOOKUP(Q33,BesondereTage!$A:$B,2,0),"")))</f>
        <v/>
      </c>
      <c r="T33" s="8" t="str">
        <f t="shared" si="21"/>
        <v/>
      </c>
      <c r="U33" s="6"/>
      <c r="V33" s="7"/>
      <c r="W33" s="16"/>
      <c r="X33" s="8"/>
      <c r="Y33" s="6">
        <f t="shared" si="24"/>
        <v>42947</v>
      </c>
      <c r="Z33" s="7">
        <f t="shared" si="6"/>
        <v>2</v>
      </c>
      <c r="AA33" s="16" t="str">
        <f>IF(AND(IFERROR(VLOOKUP(Y33,Feiertage!$A:$B,2,0),"")&lt;&gt;"",IFERROR(VLOOKUP(Y33,BesondereTage!$A:$B,2,0),"")&lt;&gt;""),CONCATENATE(VLOOKUP(Y33,Feiertage!$A:$B,2,0),", ",VLOOKUP(Y33,BesondereTage!$A:$B,2,0)),IF(IFERROR(VLOOKUP(Y33,Feiertage!$A:$B,2,0),"")&lt;&gt;"",VLOOKUP(Y33,Feiertage!$A:$B,2,0),IF(IFERROR(VLOOKUP(Y33,BesondereTage!$A:$B,2,0),"")&lt;&gt;"",VLOOKUP(Y33,BesondereTage!$A:$B,2,0),"")))</f>
        <v/>
      </c>
      <c r="AB33" s="8">
        <f t="shared" si="25"/>
        <v>31</v>
      </c>
      <c r="AC33" s="6">
        <f t="shared" si="26"/>
        <v>42978</v>
      </c>
      <c r="AD33" s="7">
        <f t="shared" si="7"/>
        <v>5</v>
      </c>
      <c r="AE33" s="16" t="str">
        <f>IF(AND(IFERROR(VLOOKUP(AC33,Feiertage!$A:$B,2,0),"")&lt;&gt;"",IFERROR(VLOOKUP(AC33,BesondereTage!$A:$B,2,0),"")&lt;&gt;""),CONCATENATE(VLOOKUP(AC33,Feiertage!$A:$B,2,0),", ",VLOOKUP(AC33,BesondereTage!$A:$B,2,0)),IF(IFERROR(VLOOKUP(AC33,Feiertage!$A:$B,2,0),"")&lt;&gt;"",VLOOKUP(AC33,Feiertage!$A:$B,2,0),IF(IFERROR(VLOOKUP(AC33,BesondereTage!$A:$B,2,0),"")&lt;&gt;"",VLOOKUP(AC33,BesondereTage!$A:$B,2,0),"")))</f>
        <v/>
      </c>
      <c r="AF33" s="8" t="str">
        <f t="shared" si="27"/>
        <v/>
      </c>
      <c r="AG33" s="6"/>
      <c r="AH33" s="7"/>
      <c r="AI33" s="16"/>
      <c r="AJ33" s="8"/>
      <c r="AK33" s="6">
        <f t="shared" si="30"/>
        <v>43039</v>
      </c>
      <c r="AL33" s="7">
        <f t="shared" si="9"/>
        <v>3</v>
      </c>
      <c r="AM33" s="16" t="str">
        <f>IF(AND(IFERROR(VLOOKUP(AK33,Feiertage!$A:$B,2,0),"")&lt;&gt;"",IFERROR(VLOOKUP(AK33,BesondereTage!$A:$B,2,0),"")&lt;&gt;""),CONCATENATE(VLOOKUP(AK33,Feiertage!$A:$B,2,0),", ",VLOOKUP(AK33,BesondereTage!$A:$B,2,0)),IF(IFERROR(VLOOKUP(AK33,Feiertage!$A:$B,2,0),"")&lt;&gt;"",VLOOKUP(AK33,Feiertage!$A:$B,2,0),IF(IFERROR(VLOOKUP(AK33,BesondereTage!$A:$B,2,0),"")&lt;&gt;"",VLOOKUP(AK33,BesondereTage!$A:$B,2,0),"")))</f>
        <v>Reformationstag, Halloween</v>
      </c>
      <c r="AN33" s="8" t="str">
        <f t="shared" si="31"/>
        <v/>
      </c>
      <c r="AO33" s="6"/>
      <c r="AP33" s="7"/>
      <c r="AQ33" s="16"/>
      <c r="AR33" s="8"/>
      <c r="AS33" s="6">
        <f t="shared" si="34"/>
        <v>43100</v>
      </c>
      <c r="AT33" s="7">
        <f t="shared" si="11"/>
        <v>1</v>
      </c>
      <c r="AU33" s="16" t="str">
        <f>IF(AND(IFERROR(VLOOKUP(AS33,Feiertage!$A:$B,2,0),"")&lt;&gt;"",IFERROR(VLOOKUP(AS33,BesondereTage!$A:$B,2,0),"")&lt;&gt;""),CONCATENATE(VLOOKUP(AS33,Feiertage!$A:$B,2,0),", ",VLOOKUP(AS33,BesondereTage!$A:$B,2,0)),IF(IFERROR(VLOOKUP(AS33,Feiertage!$A:$B,2,0),"")&lt;&gt;"",VLOOKUP(AS33,Feiertage!$A:$B,2,0),IF(IFERROR(VLOOKUP(AS33,BesondereTage!$A:$B,2,0),"")&lt;&gt;"",VLOOKUP(AS33,BesondereTage!$A:$B,2,0),"")))</f>
        <v>Silvester</v>
      </c>
      <c r="AV33" s="8" t="str">
        <f t="shared" si="35"/>
        <v/>
      </c>
    </row>
    <row r="34" spans="1:48" ht="6"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row>
    <row r="37" spans="1:48" x14ac:dyDescent="0.25">
      <c r="G37" s="10"/>
    </row>
  </sheetData>
  <sheetProtection algorithmName="SHA-512" hashValue="SMQI1rh9z456Y8jHmYm2u0ya/Xff00jj7lzV0MdXmwuF573OaHQuzEMk8TmSn+0caTwmDT8RBYXdoHZ9EOav9g==" saltValue="JW8alg/KfhrH9GkyWQeFJg==" spinCount="100000" sheet="1" objects="1" scenarios="1" formatColumns="0" formatRows="0"/>
  <mergeCells count="18">
    <mergeCell ref="M2:P2"/>
    <mergeCell ref="Q2:T2"/>
    <mergeCell ref="Y34:AV34"/>
    <mergeCell ref="A34:X34"/>
    <mergeCell ref="A1:L1"/>
    <mergeCell ref="M1:X1"/>
    <mergeCell ref="Y1:AJ1"/>
    <mergeCell ref="AK1:AV1"/>
    <mergeCell ref="AK2:AN2"/>
    <mergeCell ref="AO2:AR2"/>
    <mergeCell ref="AS2:AV2"/>
    <mergeCell ref="AG2:AJ2"/>
    <mergeCell ref="AC2:AF2"/>
    <mergeCell ref="Y2:AB2"/>
    <mergeCell ref="A2:D2"/>
    <mergeCell ref="U2:X2"/>
    <mergeCell ref="E2:H2"/>
    <mergeCell ref="I2:L2"/>
  </mergeCells>
  <conditionalFormatting sqref="B3:B33">
    <cfRule type="expression" dxfId="911" priority="1778">
      <formula>B3=1</formula>
    </cfRule>
    <cfRule type="expression" dxfId="910" priority="1812">
      <formula>B3=7</formula>
    </cfRule>
  </conditionalFormatting>
  <conditionalFormatting sqref="A3:A33">
    <cfRule type="expression" dxfId="909" priority="1787">
      <formula>B3=1</formula>
    </cfRule>
    <cfRule type="expression" dxfId="908" priority="1813">
      <formula>B3=7</formula>
    </cfRule>
  </conditionalFormatting>
  <conditionalFormatting sqref="C3:C33">
    <cfRule type="expression" dxfId="907" priority="1781">
      <formula>B3=1</formula>
    </cfRule>
    <cfRule type="expression" dxfId="906" priority="1818">
      <formula>B3=7</formula>
    </cfRule>
  </conditionalFormatting>
  <conditionalFormatting sqref="D3:D33">
    <cfRule type="expression" dxfId="905" priority="1732">
      <formula>B3=1</formula>
    </cfRule>
    <cfRule type="expression" dxfId="904" priority="1819">
      <formula>B3=7</formula>
    </cfRule>
  </conditionalFormatting>
  <conditionalFormatting sqref="F3:F33">
    <cfRule type="expression" dxfId="903" priority="199">
      <formula>F3=1</formula>
    </cfRule>
    <cfRule type="expression" dxfId="902" priority="206">
      <formula>F3=7</formula>
    </cfRule>
  </conditionalFormatting>
  <conditionalFormatting sqref="E3:E33">
    <cfRule type="expression" dxfId="901" priority="201">
      <formula>F3=1</formula>
    </cfRule>
    <cfRule type="expression" dxfId="900" priority="207">
      <formula>F3=7</formula>
    </cfRule>
  </conditionalFormatting>
  <conditionalFormatting sqref="G3:G33">
    <cfRule type="expression" dxfId="899" priority="200">
      <formula>F3=1</formula>
    </cfRule>
    <cfRule type="expression" dxfId="898" priority="208">
      <formula>F3=7</formula>
    </cfRule>
  </conditionalFormatting>
  <conditionalFormatting sqref="H3:H33">
    <cfRule type="expression" dxfId="897" priority="195">
      <formula>F3=1</formula>
    </cfRule>
    <cfRule type="expression" dxfId="896" priority="209">
      <formula>F3=7</formula>
    </cfRule>
  </conditionalFormatting>
  <conditionalFormatting sqref="J3:J33">
    <cfRule type="expression" dxfId="895" priority="180">
      <formula>J3=1</formula>
    </cfRule>
    <cfRule type="expression" dxfId="894" priority="187">
      <formula>J3=7</formula>
    </cfRule>
  </conditionalFormatting>
  <conditionalFormatting sqref="I3:I33">
    <cfRule type="expression" dxfId="893" priority="182">
      <formula>J3=1</formula>
    </cfRule>
    <cfRule type="expression" dxfId="892" priority="188">
      <formula>J3=7</formula>
    </cfRule>
  </conditionalFormatting>
  <conditionalFormatting sqref="K3:K33">
    <cfRule type="expression" dxfId="891" priority="181">
      <formula>J3=1</formula>
    </cfRule>
    <cfRule type="expression" dxfId="890" priority="189">
      <formula>J3=7</formula>
    </cfRule>
  </conditionalFormatting>
  <conditionalFormatting sqref="L3:L33">
    <cfRule type="expression" dxfId="889" priority="176">
      <formula>J3=1</formula>
    </cfRule>
    <cfRule type="expression" dxfId="888" priority="190">
      <formula>J3=7</formula>
    </cfRule>
  </conditionalFormatting>
  <conditionalFormatting sqref="N3:N33">
    <cfRule type="expression" dxfId="887" priority="161">
      <formula>N3=1</formula>
    </cfRule>
    <cfRule type="expression" dxfId="886" priority="168">
      <formula>N3=7</formula>
    </cfRule>
  </conditionalFormatting>
  <conditionalFormatting sqref="M3:M33">
    <cfRule type="expression" dxfId="885" priority="163">
      <formula>N3=1</formula>
    </cfRule>
    <cfRule type="expression" dxfId="884" priority="169">
      <formula>N3=7</formula>
    </cfRule>
  </conditionalFormatting>
  <conditionalFormatting sqref="O3:O33">
    <cfRule type="expression" dxfId="883" priority="162">
      <formula>N3=1</formula>
    </cfRule>
    <cfRule type="expression" dxfId="882" priority="170">
      <formula>N3=7</formula>
    </cfRule>
  </conditionalFormatting>
  <conditionalFormatting sqref="P3:P33">
    <cfRule type="expression" dxfId="881" priority="157">
      <formula>N3=1</formula>
    </cfRule>
    <cfRule type="expression" dxfId="880" priority="171">
      <formula>N3=7</formula>
    </cfRule>
  </conditionalFormatting>
  <conditionalFormatting sqref="R3:R33">
    <cfRule type="expression" dxfId="879" priority="142">
      <formula>R3=1</formula>
    </cfRule>
    <cfRule type="expression" dxfId="878" priority="149">
      <formula>R3=7</formula>
    </cfRule>
  </conditionalFormatting>
  <conditionalFormatting sqref="Q3:Q33">
    <cfRule type="expression" dxfId="877" priority="144">
      <formula>R3=1</formula>
    </cfRule>
    <cfRule type="expression" dxfId="876" priority="150">
      <formula>R3=7</formula>
    </cfRule>
  </conditionalFormatting>
  <conditionalFormatting sqref="S3:S33">
    <cfRule type="expression" dxfId="875" priority="143">
      <formula>R3=1</formula>
    </cfRule>
    <cfRule type="expression" dxfId="874" priority="151">
      <formula>R3=7</formula>
    </cfRule>
  </conditionalFormatting>
  <conditionalFormatting sqref="T3:T33">
    <cfRule type="expression" dxfId="873" priority="138">
      <formula>R3=1</formula>
    </cfRule>
    <cfRule type="expression" dxfId="872" priority="152">
      <formula>R3=7</formula>
    </cfRule>
  </conditionalFormatting>
  <conditionalFormatting sqref="V3:V33">
    <cfRule type="expression" dxfId="871" priority="123">
      <formula>V3=1</formula>
    </cfRule>
    <cfRule type="expression" dxfId="870" priority="130">
      <formula>V3=7</formula>
    </cfRule>
  </conditionalFormatting>
  <conditionalFormatting sqref="U3:U33">
    <cfRule type="expression" dxfId="869" priority="125">
      <formula>V3=1</formula>
    </cfRule>
    <cfRule type="expression" dxfId="868" priority="131">
      <formula>V3=7</formula>
    </cfRule>
  </conditionalFormatting>
  <conditionalFormatting sqref="W3:W33">
    <cfRule type="expression" dxfId="867" priority="124">
      <formula>V3=1</formula>
    </cfRule>
    <cfRule type="expression" dxfId="866" priority="132">
      <formula>V3=7</formula>
    </cfRule>
  </conditionalFormatting>
  <conditionalFormatting sqref="X3:X33">
    <cfRule type="expression" dxfId="865" priority="119">
      <formula>V3=1</formula>
    </cfRule>
    <cfRule type="expression" dxfId="864" priority="133">
      <formula>V3=7</formula>
    </cfRule>
  </conditionalFormatting>
  <conditionalFormatting sqref="Z3:Z33">
    <cfRule type="expression" dxfId="863" priority="104">
      <formula>Z3=1</formula>
    </cfRule>
    <cfRule type="expression" dxfId="862" priority="111">
      <formula>Z3=7</formula>
    </cfRule>
  </conditionalFormatting>
  <conditionalFormatting sqref="Y3:Y33">
    <cfRule type="expression" dxfId="861" priority="106">
      <formula>Z3=1</formula>
    </cfRule>
    <cfRule type="expression" dxfId="860" priority="112">
      <formula>Z3=7</formula>
    </cfRule>
  </conditionalFormatting>
  <conditionalFormatting sqref="AA3:AA33">
    <cfRule type="expression" dxfId="859" priority="105">
      <formula>Z3=1</formula>
    </cfRule>
    <cfRule type="expression" dxfId="858" priority="113">
      <formula>Z3=7</formula>
    </cfRule>
  </conditionalFormatting>
  <conditionalFormatting sqref="AB3:AB33">
    <cfRule type="expression" dxfId="857" priority="100">
      <formula>Z3=1</formula>
    </cfRule>
    <cfRule type="expression" dxfId="856" priority="114">
      <formula>Z3=7</formula>
    </cfRule>
  </conditionalFormatting>
  <conditionalFormatting sqref="AD3:AD33">
    <cfRule type="expression" dxfId="855" priority="85">
      <formula>AD3=1</formula>
    </cfRule>
    <cfRule type="expression" dxfId="854" priority="92">
      <formula>AD3=7</formula>
    </cfRule>
  </conditionalFormatting>
  <conditionalFormatting sqref="AC3:AC33">
    <cfRule type="expression" dxfId="853" priority="87">
      <formula>AD3=1</formula>
    </cfRule>
    <cfRule type="expression" dxfId="852" priority="93">
      <formula>AD3=7</formula>
    </cfRule>
  </conditionalFormatting>
  <conditionalFormatting sqref="AE3:AE33">
    <cfRule type="expression" dxfId="851" priority="86">
      <formula>AD3=1</formula>
    </cfRule>
    <cfRule type="expression" dxfId="850" priority="94">
      <formula>AD3=7</formula>
    </cfRule>
  </conditionalFormatting>
  <conditionalFormatting sqref="AF3:AF33">
    <cfRule type="expression" dxfId="849" priority="81">
      <formula>AD3=1</formula>
    </cfRule>
    <cfRule type="expression" dxfId="848" priority="95">
      <formula>AD3=7</formula>
    </cfRule>
  </conditionalFormatting>
  <conditionalFormatting sqref="AH3:AH33">
    <cfRule type="expression" dxfId="847" priority="66">
      <formula>AH3=1</formula>
    </cfRule>
    <cfRule type="expression" dxfId="846" priority="73">
      <formula>AH3=7</formula>
    </cfRule>
  </conditionalFormatting>
  <conditionalFormatting sqref="AG3:AG33">
    <cfRule type="expression" dxfId="845" priority="68">
      <formula>AH3=1</formula>
    </cfRule>
    <cfRule type="expression" dxfId="844" priority="74">
      <formula>AH3=7</formula>
    </cfRule>
  </conditionalFormatting>
  <conditionalFormatting sqref="AI3:AI33">
    <cfRule type="expression" dxfId="843" priority="67">
      <formula>AH3=1</formula>
    </cfRule>
    <cfRule type="expression" dxfId="842" priority="75">
      <formula>AH3=7</formula>
    </cfRule>
  </conditionalFormatting>
  <conditionalFormatting sqref="AJ3:AJ33">
    <cfRule type="expression" dxfId="841" priority="62">
      <formula>AH3=1</formula>
    </cfRule>
    <cfRule type="expression" dxfId="840" priority="76">
      <formula>AH3=7</formula>
    </cfRule>
  </conditionalFormatting>
  <conditionalFormatting sqref="AL3:AL33">
    <cfRule type="expression" dxfId="839" priority="47">
      <formula>AL3=1</formula>
    </cfRule>
    <cfRule type="expression" dxfId="838" priority="54">
      <formula>AL3=7</formula>
    </cfRule>
  </conditionalFormatting>
  <conditionalFormatting sqref="AK3:AK33">
    <cfRule type="expression" dxfId="837" priority="49">
      <formula>AL3=1</formula>
    </cfRule>
    <cfRule type="expression" dxfId="836" priority="55">
      <formula>AL3=7</formula>
    </cfRule>
  </conditionalFormatting>
  <conditionalFormatting sqref="AM3:AM33">
    <cfRule type="expression" dxfId="835" priority="48">
      <formula>AL3=1</formula>
    </cfRule>
    <cfRule type="expression" dxfId="834" priority="56">
      <formula>AL3=7</formula>
    </cfRule>
  </conditionalFormatting>
  <conditionalFormatting sqref="AN3:AN33">
    <cfRule type="expression" dxfId="833" priority="43">
      <formula>AL3=1</formula>
    </cfRule>
    <cfRule type="expression" dxfId="832" priority="57">
      <formula>AL3=7</formula>
    </cfRule>
  </conditionalFormatting>
  <conditionalFormatting sqref="AP3:AP33">
    <cfRule type="expression" dxfId="831" priority="28">
      <formula>AP3=1</formula>
    </cfRule>
    <cfRule type="expression" dxfId="830" priority="35">
      <formula>AP3=7</formula>
    </cfRule>
  </conditionalFormatting>
  <conditionalFormatting sqref="AO3:AO33">
    <cfRule type="expression" dxfId="829" priority="30">
      <formula>AP3=1</formula>
    </cfRule>
    <cfRule type="expression" dxfId="828" priority="36">
      <formula>AP3=7</formula>
    </cfRule>
  </conditionalFormatting>
  <conditionalFormatting sqref="AQ3:AQ33">
    <cfRule type="expression" dxfId="827" priority="29">
      <formula>AP3=1</formula>
    </cfRule>
    <cfRule type="expression" dxfId="826" priority="37">
      <formula>AP3=7</formula>
    </cfRule>
  </conditionalFormatting>
  <conditionalFormatting sqref="AR3:AR33">
    <cfRule type="expression" dxfId="825" priority="24">
      <formula>AP3=1</formula>
    </cfRule>
    <cfRule type="expression" dxfId="824" priority="38">
      <formula>AP3=7</formula>
    </cfRule>
  </conditionalFormatting>
  <conditionalFormatting sqref="AT3:AT33">
    <cfRule type="expression" dxfId="823" priority="9">
      <formula>AT3=1</formula>
    </cfRule>
    <cfRule type="expression" dxfId="822" priority="16">
      <formula>AT3=7</formula>
    </cfRule>
  </conditionalFormatting>
  <conditionalFormatting sqref="AS3:AS33">
    <cfRule type="expression" dxfId="821" priority="11">
      <formula>AT3=1</formula>
    </cfRule>
    <cfRule type="expression" dxfId="820" priority="17">
      <formula>AT3=7</formula>
    </cfRule>
  </conditionalFormatting>
  <conditionalFormatting sqref="AU3:AU33">
    <cfRule type="expression" dxfId="819" priority="10">
      <formula>AT3=1</formula>
    </cfRule>
    <cfRule type="expression" dxfId="818" priority="18">
      <formula>AT3=7</formula>
    </cfRule>
  </conditionalFormatting>
  <conditionalFormatting sqref="AV3:AV33">
    <cfRule type="expression" dxfId="817" priority="5">
      <formula>AT3=1</formula>
    </cfRule>
    <cfRule type="expression" dxfId="816" priority="19">
      <formula>AT3=7</formula>
    </cfRule>
  </conditionalFormatting>
  <pageMargins left="0.19685039370078741" right="0.19685039370078741" top="0.19685039370078741" bottom="0.19685039370078741" header="0.31496062992125984" footer="0.31496062992125984"/>
  <pageSetup paperSize="9" fitToWidth="2" orientation="landscape" r:id="rId1"/>
  <colBreaks count="1" manualBreakCount="1">
    <brk id="24" max="1048575" man="1"/>
  </colBreaks>
  <extLst>
    <ext xmlns:x14="http://schemas.microsoft.com/office/spreadsheetml/2009/9/main" uri="{78C0D931-6437-407d-A8EE-F0AAD7539E65}">
      <x14:conditionalFormattings>
        <x14:conditionalFormatting xmlns:xm="http://schemas.microsoft.com/office/excel/2006/main">
          <x14:cfRule type="expression" priority="1235" id="{6089A13E-E818-44CA-B5CE-F3D2C34D6DDE}">
            <xm:f>IFERROR(VLOOKUP(A3,Urlaub!$A:$B,2,0),"")&lt;&gt;""</xm:f>
            <x14:dxf>
              <font>
                <b/>
                <i val="0"/>
                <color rgb="FFFFFFFF"/>
              </font>
              <fill>
                <patternFill>
                  <bgColor theme="9"/>
                </patternFill>
              </fill>
            </x14:dxf>
          </x14:cfRule>
          <xm:sqref>B3:B33</xm:sqref>
        </x14:conditionalFormatting>
        <x14:conditionalFormatting xmlns:xm="http://schemas.microsoft.com/office/excel/2006/main">
          <x14:cfRule type="expression" priority="726" id="{5487FE3B-2C04-41B9-9632-16D57A4B1F99}">
            <xm:f>IFERROR(VLOOKUP(A3,Termine!$A:$B,2,0),"")&lt;&gt;""</xm:f>
            <x14:dxf>
              <font>
                <color rgb="FFFFFFFF"/>
              </font>
              <fill>
                <patternFill>
                  <bgColor theme="7"/>
                </patternFill>
              </fill>
            </x14:dxf>
          </x14:cfRule>
          <xm:sqref>D3:D33</xm:sqref>
        </x14:conditionalFormatting>
        <x14:conditionalFormatting xmlns:xm="http://schemas.microsoft.com/office/excel/2006/main">
          <x14:cfRule type="expression" priority="1234" id="{60570D3C-B80E-48EF-82AE-6F0491A4108B}">
            <xm:f>IFERROR(VLOOKUP(A3,Ferien!$A:$B,2,0),"")&lt;&gt;""</xm:f>
            <x14:dxf>
              <font>
                <color rgb="FFFFFFFF"/>
              </font>
              <fill>
                <patternFill>
                  <bgColor theme="5"/>
                </patternFill>
              </fill>
            </x14:dxf>
          </x14:cfRule>
          <xm:sqref>A3:A33</xm:sqref>
        </x14:conditionalFormatting>
        <x14:conditionalFormatting xmlns:xm="http://schemas.microsoft.com/office/excel/2006/main">
          <x14:cfRule type="expression" priority="1806" id="{0F51AA10-717C-4DB2-8550-81EBCDB11DBF}">
            <xm:f>IFERROR(VLOOKUP(A3,BesondereTage!$A:$B,2,0),"")&lt;&gt;""</xm:f>
            <x14:dxf>
              <font>
                <color theme="3"/>
              </font>
              <fill>
                <patternFill>
                  <bgColor theme="3" tint="0.749961851863155"/>
                </patternFill>
              </fill>
            </x14:dxf>
          </x14:cfRule>
          <x14:cfRule type="expression" priority="1734" id="{93F74E60-CFE2-48FA-A739-25249F0D6B1D}">
            <xm:f>IFERROR(VLOOKUP(A3,Feiertage!$A:$B,2,0),"")&lt;&gt;""</xm:f>
            <x14:dxf>
              <font>
                <color rgb="FFFFFFFF"/>
              </font>
              <fill>
                <patternFill>
                  <bgColor theme="0"/>
                </patternFill>
              </fill>
            </x14:dxf>
          </x14:cfRule>
          <xm:sqref>B3:B33</xm:sqref>
        </x14:conditionalFormatting>
        <x14:conditionalFormatting xmlns:xm="http://schemas.microsoft.com/office/excel/2006/main">
          <x14:cfRule type="expression" priority="1810" id="{61628508-889E-41B2-B13C-44F2955E8646}">
            <xm:f>IFERROR(VLOOKUP(A3,BesondereTage!$A:$B,2,0),"")&lt;&gt;""</xm:f>
            <x14:dxf>
              <font>
                <color theme="3"/>
              </font>
              <fill>
                <patternFill>
                  <bgColor theme="3" tint="0.749961851863155"/>
                </patternFill>
              </fill>
            </x14:dxf>
          </x14:cfRule>
          <x14:cfRule type="expression" priority="1735" id="{8509EC75-2F42-41E0-A5E2-EAFEA5D0F580}">
            <xm:f>IFERROR(VLOOKUP(A3,Feiertage!$A:$B,2,0),"")&lt;&gt;""</xm:f>
            <x14:dxf>
              <font>
                <color rgb="FFFFFFFF"/>
              </font>
              <fill>
                <patternFill>
                  <bgColor theme="0"/>
                </patternFill>
              </fill>
            </x14:dxf>
          </x14:cfRule>
          <xm:sqref>A3:A33</xm:sqref>
        </x14:conditionalFormatting>
        <x14:conditionalFormatting xmlns:xm="http://schemas.microsoft.com/office/excel/2006/main">
          <x14:cfRule type="expression" priority="1809" id="{8A36B95E-785B-4306-99C2-BC89938D8E79}">
            <xm:f>IFERROR(VLOOKUP(A3,BesondereTage!$A:$B,2,0),"")&lt;&gt;""</xm:f>
            <x14:dxf>
              <font>
                <color theme="3"/>
              </font>
              <fill>
                <patternFill>
                  <bgColor theme="3" tint="0.749961851863155"/>
                </patternFill>
              </fill>
            </x14:dxf>
          </x14:cfRule>
          <x14:cfRule type="expression" priority="1733" id="{229079B4-61D3-422A-9AE1-32186EF6CCBE}">
            <xm:f>IFERROR(VLOOKUP(A3,Feiertage!$A:$B,2,0),"")&lt;&gt;""</xm:f>
            <x14:dxf>
              <font>
                <color rgb="FFFFFFFF"/>
              </font>
              <fill>
                <patternFill>
                  <bgColor theme="0"/>
                </patternFill>
              </fill>
            </x14:dxf>
          </x14:cfRule>
          <xm:sqref>C3:C33</xm:sqref>
        </x14:conditionalFormatting>
        <x14:conditionalFormatting xmlns:xm="http://schemas.microsoft.com/office/excel/2006/main">
          <x14:cfRule type="expression" priority="1805" id="{0AAE0120-2085-4B01-81F9-8FFBB84A6640}">
            <xm:f>IFERROR(VLOOKUP(A3,BesondereTage!$A:$B,2,0),"")&lt;&gt;""</xm:f>
            <x14:dxf>
              <font>
                <color theme="3"/>
              </font>
              <fill>
                <patternFill>
                  <bgColor theme="3" tint="0.749961851863155"/>
                </patternFill>
              </fill>
            </x14:dxf>
          </x14:cfRule>
          <x14:cfRule type="expression" priority="745" id="{07D71990-1031-4BE6-9829-36822462DE8A}">
            <xm:f>IFERROR(VLOOKUP(A3,Feiertage!$A:$B,2,0),"")&lt;&gt;""</xm:f>
            <x14:dxf>
              <font>
                <color rgb="FFFFFFFF"/>
              </font>
              <fill>
                <patternFill>
                  <bgColor theme="0"/>
                </patternFill>
              </fill>
            </x14:dxf>
          </x14:cfRule>
          <xm:sqref>D3:D33</xm:sqref>
        </x14:conditionalFormatting>
        <x14:conditionalFormatting xmlns:xm="http://schemas.microsoft.com/office/excel/2006/main">
          <x14:cfRule type="expression" priority="194" id="{FCABB315-7709-4E34-8626-56972FCC1BE4}">
            <xm:f>IFERROR(VLOOKUP(E3,Urlaub!$A:$B,2,0),"")&lt;&gt;""</xm:f>
            <x14:dxf>
              <font>
                <b/>
                <i val="0"/>
                <color rgb="FFFFFFFF"/>
              </font>
              <fill>
                <patternFill>
                  <bgColor theme="9"/>
                </patternFill>
              </fill>
            </x14:dxf>
          </x14:cfRule>
          <xm:sqref>F3:F33</xm:sqref>
        </x14:conditionalFormatting>
        <x14:conditionalFormatting xmlns:xm="http://schemas.microsoft.com/office/excel/2006/main">
          <x14:cfRule type="expression" priority="191" id="{02B2AF7C-4C04-457C-950D-D30AFC219D90}">
            <xm:f>IFERROR(VLOOKUP(E3,Termine!$A:$B,2,0),"")&lt;&gt;""</xm:f>
            <x14:dxf>
              <font>
                <color rgb="FFFFFFFF"/>
              </font>
              <fill>
                <patternFill>
                  <bgColor theme="7"/>
                </patternFill>
              </fill>
            </x14:dxf>
          </x14:cfRule>
          <xm:sqref>H3:H33</xm:sqref>
        </x14:conditionalFormatting>
        <x14:conditionalFormatting xmlns:xm="http://schemas.microsoft.com/office/excel/2006/main">
          <x14:cfRule type="expression" priority="193" id="{86132393-A828-42B8-9F57-2C7E93918CF6}">
            <xm:f>IFERROR(VLOOKUP(E3,Ferien!$A:$B,2,0),"")&lt;&gt;""</xm:f>
            <x14:dxf>
              <font>
                <color rgb="FFFFFFFF"/>
              </font>
              <fill>
                <patternFill>
                  <bgColor theme="5"/>
                </patternFill>
              </fill>
            </x14:dxf>
          </x14:cfRule>
          <xm:sqref>E3:E33</xm:sqref>
        </x14:conditionalFormatting>
        <x14:conditionalFormatting xmlns:xm="http://schemas.microsoft.com/office/excel/2006/main">
          <x14:cfRule type="expression" priority="197" id="{F53C1A47-123A-4A4B-8304-CEE51930A0DF}">
            <xm:f>IFERROR(VLOOKUP(E3,Feiertage!$A:$B,2,0),"")&lt;&gt;""</xm:f>
            <x14:dxf>
              <font>
                <color rgb="FFFFFFFF"/>
              </font>
              <fill>
                <patternFill>
                  <bgColor theme="0"/>
                </patternFill>
              </fill>
            </x14:dxf>
          </x14:cfRule>
          <x14:cfRule type="expression" priority="203" id="{8777FAE2-D957-42C7-8160-C51B62887907}">
            <xm:f>IFERROR(VLOOKUP(E3,BesondereTage!$A:$B,2,0),"")&lt;&gt;""</xm:f>
            <x14:dxf>
              <font>
                <color theme="3"/>
              </font>
              <fill>
                <patternFill>
                  <bgColor theme="3" tint="0.749961851863155"/>
                </patternFill>
              </fill>
            </x14:dxf>
          </x14:cfRule>
          <xm:sqref>F3:F33</xm:sqref>
        </x14:conditionalFormatting>
        <x14:conditionalFormatting xmlns:xm="http://schemas.microsoft.com/office/excel/2006/main">
          <x14:cfRule type="expression" priority="198" id="{66A62C0A-E8BD-44E0-BAC1-D92D32981D5F}">
            <xm:f>IFERROR(VLOOKUP(E3,Feiertage!$A:$B,2,0),"")&lt;&gt;""</xm:f>
            <x14:dxf>
              <font>
                <color rgb="FFFFFFFF"/>
              </font>
              <fill>
                <patternFill>
                  <bgColor theme="0"/>
                </patternFill>
              </fill>
            </x14:dxf>
          </x14:cfRule>
          <x14:cfRule type="expression" priority="205" id="{01A1F55D-05AE-48D6-8F41-D0616748F641}">
            <xm:f>IFERROR(VLOOKUP(E3,BesondereTage!$A:$B,2,0),"")&lt;&gt;""</xm:f>
            <x14:dxf>
              <font>
                <color theme="3"/>
              </font>
              <fill>
                <patternFill>
                  <bgColor theme="3" tint="0.749961851863155"/>
                </patternFill>
              </fill>
            </x14:dxf>
          </x14:cfRule>
          <xm:sqref>E3:E33</xm:sqref>
        </x14:conditionalFormatting>
        <x14:conditionalFormatting xmlns:xm="http://schemas.microsoft.com/office/excel/2006/main">
          <x14:cfRule type="expression" priority="196" id="{B53F4062-F276-42C5-B322-7168FE6AC2E8}">
            <xm:f>IFERROR(VLOOKUP(E3,Feiertage!$A:$B,2,0),"")&lt;&gt;""</xm:f>
            <x14:dxf>
              <font>
                <color rgb="FFFFFFFF"/>
              </font>
              <fill>
                <patternFill>
                  <bgColor theme="0"/>
                </patternFill>
              </fill>
            </x14:dxf>
          </x14:cfRule>
          <x14:cfRule type="expression" priority="204" id="{9208BA0A-2C83-4508-ACAB-2E812E07DADA}">
            <xm:f>IFERROR(VLOOKUP(E3,BesondereTage!$A:$B,2,0),"")&lt;&gt;""</xm:f>
            <x14:dxf>
              <font>
                <color theme="3"/>
              </font>
              <fill>
                <patternFill>
                  <bgColor theme="3" tint="0.749961851863155"/>
                </patternFill>
              </fill>
            </x14:dxf>
          </x14:cfRule>
          <xm:sqref>G3:G33</xm:sqref>
        </x14:conditionalFormatting>
        <x14:conditionalFormatting xmlns:xm="http://schemas.microsoft.com/office/excel/2006/main">
          <x14:cfRule type="expression" priority="192" id="{A70347A4-DB50-446A-914D-C5ED6BDBF2E6}">
            <xm:f>IFERROR(VLOOKUP(E3,Feiertage!$A:$B,2,0),"")&lt;&gt;""</xm:f>
            <x14:dxf>
              <font>
                <color rgb="FFFFFFFF"/>
              </font>
              <fill>
                <patternFill>
                  <bgColor theme="0"/>
                </patternFill>
              </fill>
            </x14:dxf>
          </x14:cfRule>
          <x14:cfRule type="expression" priority="202" id="{6E0786B6-D88E-4329-A2CB-83D4C044C25B}">
            <xm:f>IFERROR(VLOOKUP(E3,BesondereTage!$A:$B,2,0),"")&lt;&gt;""</xm:f>
            <x14:dxf>
              <font>
                <color theme="3"/>
              </font>
              <fill>
                <patternFill>
                  <bgColor theme="3" tint="0.749961851863155"/>
                </patternFill>
              </fill>
            </x14:dxf>
          </x14:cfRule>
          <xm:sqref>H3:H33</xm:sqref>
        </x14:conditionalFormatting>
        <x14:conditionalFormatting xmlns:xm="http://schemas.microsoft.com/office/excel/2006/main">
          <x14:cfRule type="expression" priority="175" id="{3B194BD6-FE67-4145-B1A2-07F9D4826500}">
            <xm:f>IFERROR(VLOOKUP(I3,Urlaub!$A:$B,2,0),"")&lt;&gt;""</xm:f>
            <x14:dxf>
              <font>
                <b/>
                <i val="0"/>
                <color rgb="FFFFFFFF"/>
              </font>
              <fill>
                <patternFill>
                  <bgColor theme="9"/>
                </patternFill>
              </fill>
            </x14:dxf>
          </x14:cfRule>
          <xm:sqref>J3:J33</xm:sqref>
        </x14:conditionalFormatting>
        <x14:conditionalFormatting xmlns:xm="http://schemas.microsoft.com/office/excel/2006/main">
          <x14:cfRule type="expression" priority="172" id="{D9B481F0-7BDE-4D5A-BA40-35F12E0F4616}">
            <xm:f>IFERROR(VLOOKUP(I3,Termine!$A:$B,2,0),"")&lt;&gt;""</xm:f>
            <x14:dxf>
              <font>
                <color rgb="FFFFFFFF"/>
              </font>
              <fill>
                <patternFill>
                  <bgColor theme="7"/>
                </patternFill>
              </fill>
            </x14:dxf>
          </x14:cfRule>
          <xm:sqref>L3:L33</xm:sqref>
        </x14:conditionalFormatting>
        <x14:conditionalFormatting xmlns:xm="http://schemas.microsoft.com/office/excel/2006/main">
          <x14:cfRule type="expression" priority="174" id="{5A1AE7BF-BE49-4F6B-844D-49FCFBAAE989}">
            <xm:f>IFERROR(VLOOKUP(I3,Ferien!$A:$B,2,0),"")&lt;&gt;""</xm:f>
            <x14:dxf>
              <font>
                <color rgb="FFFFFFFF"/>
              </font>
              <fill>
                <patternFill>
                  <bgColor theme="5"/>
                </patternFill>
              </fill>
            </x14:dxf>
          </x14:cfRule>
          <xm:sqref>I3:I33</xm:sqref>
        </x14:conditionalFormatting>
        <x14:conditionalFormatting xmlns:xm="http://schemas.microsoft.com/office/excel/2006/main">
          <x14:cfRule type="expression" priority="178" id="{787DF29F-8C5E-4FFF-93D6-070DCAEE002F}">
            <xm:f>IFERROR(VLOOKUP(I3,Feiertage!$A:$B,2,0),"")&lt;&gt;""</xm:f>
            <x14:dxf>
              <font>
                <color rgb="FFFFFFFF"/>
              </font>
              <fill>
                <patternFill>
                  <bgColor theme="0"/>
                </patternFill>
              </fill>
            </x14:dxf>
          </x14:cfRule>
          <x14:cfRule type="expression" priority="184" id="{444B50CD-E4E6-48FD-9D77-7921043696FC}">
            <xm:f>IFERROR(VLOOKUP(I3,BesondereTage!$A:$B,2,0),"")&lt;&gt;""</xm:f>
            <x14:dxf>
              <font>
                <color theme="3"/>
              </font>
              <fill>
                <patternFill>
                  <bgColor theme="3" tint="0.749961851863155"/>
                </patternFill>
              </fill>
            </x14:dxf>
          </x14:cfRule>
          <xm:sqref>J3:J33</xm:sqref>
        </x14:conditionalFormatting>
        <x14:conditionalFormatting xmlns:xm="http://schemas.microsoft.com/office/excel/2006/main">
          <x14:cfRule type="expression" priority="179" id="{654BBBDE-D300-4FF7-B2CC-F6FBB2F40F9D}">
            <xm:f>IFERROR(VLOOKUP(I3,Feiertage!$A:$B,2,0),"")&lt;&gt;""</xm:f>
            <x14:dxf>
              <font>
                <color rgb="FFFFFFFF"/>
              </font>
              <fill>
                <patternFill>
                  <bgColor theme="0"/>
                </patternFill>
              </fill>
            </x14:dxf>
          </x14:cfRule>
          <x14:cfRule type="expression" priority="186" id="{1F23E1C7-DADE-477C-B5AF-4842D1AF8237}">
            <xm:f>IFERROR(VLOOKUP(I3,BesondereTage!$A:$B,2,0),"")&lt;&gt;""</xm:f>
            <x14:dxf>
              <font>
                <color theme="3"/>
              </font>
              <fill>
                <patternFill>
                  <bgColor theme="3" tint="0.749961851863155"/>
                </patternFill>
              </fill>
            </x14:dxf>
          </x14:cfRule>
          <xm:sqref>I3:I33</xm:sqref>
        </x14:conditionalFormatting>
        <x14:conditionalFormatting xmlns:xm="http://schemas.microsoft.com/office/excel/2006/main">
          <x14:cfRule type="expression" priority="177" id="{ACBEB577-0960-44A7-B7DE-BF7727819E05}">
            <xm:f>IFERROR(VLOOKUP(I3,Feiertage!$A:$B,2,0),"")&lt;&gt;""</xm:f>
            <x14:dxf>
              <font>
                <color rgb="FFFFFFFF"/>
              </font>
              <fill>
                <patternFill>
                  <bgColor theme="0"/>
                </patternFill>
              </fill>
            </x14:dxf>
          </x14:cfRule>
          <x14:cfRule type="expression" priority="185" id="{8ABB7040-9283-435E-AAB0-6054314CE4C9}">
            <xm:f>IFERROR(VLOOKUP(I3,BesondereTage!$A:$B,2,0),"")&lt;&gt;""</xm:f>
            <x14:dxf>
              <font>
                <color theme="3"/>
              </font>
              <fill>
                <patternFill>
                  <bgColor theme="3" tint="0.749961851863155"/>
                </patternFill>
              </fill>
            </x14:dxf>
          </x14:cfRule>
          <xm:sqref>K3:K33</xm:sqref>
        </x14:conditionalFormatting>
        <x14:conditionalFormatting xmlns:xm="http://schemas.microsoft.com/office/excel/2006/main">
          <x14:cfRule type="expression" priority="173" id="{DAE2C33A-58BC-4A9D-A3CD-2BB51CFE4DF6}">
            <xm:f>IFERROR(VLOOKUP(I3,Feiertage!$A:$B,2,0),"")&lt;&gt;""</xm:f>
            <x14:dxf>
              <font>
                <color rgb="FFFFFFFF"/>
              </font>
              <fill>
                <patternFill>
                  <bgColor theme="0"/>
                </patternFill>
              </fill>
            </x14:dxf>
          </x14:cfRule>
          <x14:cfRule type="expression" priority="183" id="{6317761B-0B34-4F05-B6CC-7D12015E0B2B}">
            <xm:f>IFERROR(VLOOKUP(I3,BesondereTage!$A:$B,2,0),"")&lt;&gt;""</xm:f>
            <x14:dxf>
              <font>
                <color theme="3"/>
              </font>
              <fill>
                <patternFill>
                  <bgColor theme="3" tint="0.749961851863155"/>
                </patternFill>
              </fill>
            </x14:dxf>
          </x14:cfRule>
          <xm:sqref>L3:L33</xm:sqref>
        </x14:conditionalFormatting>
        <x14:conditionalFormatting xmlns:xm="http://schemas.microsoft.com/office/excel/2006/main">
          <x14:cfRule type="expression" priority="156" id="{5A591EBD-AAAF-4AB8-9E17-59A754F5B4AF}">
            <xm:f>IFERROR(VLOOKUP(M3,Urlaub!$A:$B,2,0),"")&lt;&gt;""</xm:f>
            <x14:dxf>
              <font>
                <b/>
                <i val="0"/>
                <color rgb="FFFFFFFF"/>
              </font>
              <fill>
                <patternFill>
                  <bgColor theme="9"/>
                </patternFill>
              </fill>
            </x14:dxf>
          </x14:cfRule>
          <xm:sqref>N3:N33</xm:sqref>
        </x14:conditionalFormatting>
        <x14:conditionalFormatting xmlns:xm="http://schemas.microsoft.com/office/excel/2006/main">
          <x14:cfRule type="expression" priority="153" id="{367DCE4A-B831-460C-8787-57D900920CAA}">
            <xm:f>IFERROR(VLOOKUP(M3,Termine!$A:$B,2,0),"")&lt;&gt;""</xm:f>
            <x14:dxf>
              <font>
                <color rgb="FFFFFFFF"/>
              </font>
              <fill>
                <patternFill>
                  <bgColor theme="7"/>
                </patternFill>
              </fill>
            </x14:dxf>
          </x14:cfRule>
          <xm:sqref>P3:P33</xm:sqref>
        </x14:conditionalFormatting>
        <x14:conditionalFormatting xmlns:xm="http://schemas.microsoft.com/office/excel/2006/main">
          <x14:cfRule type="expression" priority="155" id="{06E06CA2-A146-4980-A306-429A8D14BB21}">
            <xm:f>IFERROR(VLOOKUP(M3,Ferien!$A:$B,2,0),"")&lt;&gt;""</xm:f>
            <x14:dxf>
              <font>
                <color rgb="FFFFFFFF"/>
              </font>
              <fill>
                <patternFill>
                  <bgColor theme="5"/>
                </patternFill>
              </fill>
            </x14:dxf>
          </x14:cfRule>
          <xm:sqref>M3:M33</xm:sqref>
        </x14:conditionalFormatting>
        <x14:conditionalFormatting xmlns:xm="http://schemas.microsoft.com/office/excel/2006/main">
          <x14:cfRule type="expression" priority="159" id="{C726E352-0D18-4495-B9B8-AE9763FA876F}">
            <xm:f>IFERROR(VLOOKUP(M3,Feiertage!$A:$B,2,0),"")&lt;&gt;""</xm:f>
            <x14:dxf>
              <font>
                <color rgb="FFFFFFFF"/>
              </font>
              <fill>
                <patternFill>
                  <bgColor theme="0"/>
                </patternFill>
              </fill>
            </x14:dxf>
          </x14:cfRule>
          <x14:cfRule type="expression" priority="165" id="{48E0ED90-1B03-40C5-80AF-D965B7E8DF18}">
            <xm:f>IFERROR(VLOOKUP(M3,BesondereTage!$A:$B,2,0),"")&lt;&gt;""</xm:f>
            <x14:dxf>
              <font>
                <color theme="3"/>
              </font>
              <fill>
                <patternFill>
                  <bgColor theme="3" tint="0.749961851863155"/>
                </patternFill>
              </fill>
            </x14:dxf>
          </x14:cfRule>
          <xm:sqref>N3:N33</xm:sqref>
        </x14:conditionalFormatting>
        <x14:conditionalFormatting xmlns:xm="http://schemas.microsoft.com/office/excel/2006/main">
          <x14:cfRule type="expression" priority="160" id="{54A961A6-B57A-46A7-A27F-96D6C948CC59}">
            <xm:f>IFERROR(VLOOKUP(M3,Feiertage!$A:$B,2,0),"")&lt;&gt;""</xm:f>
            <x14:dxf>
              <font>
                <color rgb="FFFFFFFF"/>
              </font>
              <fill>
                <patternFill>
                  <bgColor theme="0"/>
                </patternFill>
              </fill>
            </x14:dxf>
          </x14:cfRule>
          <x14:cfRule type="expression" priority="167" id="{215E4FEF-BF45-4415-868F-DC9385F0560F}">
            <xm:f>IFERROR(VLOOKUP(M3,BesondereTage!$A:$B,2,0),"")&lt;&gt;""</xm:f>
            <x14:dxf>
              <font>
                <color theme="3"/>
              </font>
              <fill>
                <patternFill>
                  <bgColor theme="3" tint="0.749961851863155"/>
                </patternFill>
              </fill>
            </x14:dxf>
          </x14:cfRule>
          <xm:sqref>M3:M33</xm:sqref>
        </x14:conditionalFormatting>
        <x14:conditionalFormatting xmlns:xm="http://schemas.microsoft.com/office/excel/2006/main">
          <x14:cfRule type="expression" priority="158" id="{C1F636A6-FA76-49A9-99E7-E6AA6A390CBD}">
            <xm:f>IFERROR(VLOOKUP(M3,Feiertage!$A:$B,2,0),"")&lt;&gt;""</xm:f>
            <x14:dxf>
              <font>
                <color rgb="FFFFFFFF"/>
              </font>
              <fill>
                <patternFill>
                  <bgColor theme="0"/>
                </patternFill>
              </fill>
            </x14:dxf>
          </x14:cfRule>
          <x14:cfRule type="expression" priority="166" id="{7D2E45A9-3627-4894-8406-55F20CCC3D10}">
            <xm:f>IFERROR(VLOOKUP(M3,BesondereTage!$A:$B,2,0),"")&lt;&gt;""</xm:f>
            <x14:dxf>
              <font>
                <color theme="3"/>
              </font>
              <fill>
                <patternFill>
                  <bgColor theme="3" tint="0.749961851863155"/>
                </patternFill>
              </fill>
            </x14:dxf>
          </x14:cfRule>
          <xm:sqref>O3:O33</xm:sqref>
        </x14:conditionalFormatting>
        <x14:conditionalFormatting xmlns:xm="http://schemas.microsoft.com/office/excel/2006/main">
          <x14:cfRule type="expression" priority="154" id="{E2BB5904-81CD-4DA8-9C70-6C1317DBBEBD}">
            <xm:f>IFERROR(VLOOKUP(M3,Feiertage!$A:$B,2,0),"")&lt;&gt;""</xm:f>
            <x14:dxf>
              <font>
                <color rgb="FFFFFFFF"/>
              </font>
              <fill>
                <patternFill>
                  <bgColor theme="0"/>
                </patternFill>
              </fill>
            </x14:dxf>
          </x14:cfRule>
          <x14:cfRule type="expression" priority="164" id="{C59F0AC4-EBDC-436C-B272-10391CF95CE4}">
            <xm:f>IFERROR(VLOOKUP(M3,BesondereTage!$A:$B,2,0),"")&lt;&gt;""</xm:f>
            <x14:dxf>
              <font>
                <color theme="3"/>
              </font>
              <fill>
                <patternFill>
                  <bgColor theme="3" tint="0.749961851863155"/>
                </patternFill>
              </fill>
            </x14:dxf>
          </x14:cfRule>
          <xm:sqref>P3:P33</xm:sqref>
        </x14:conditionalFormatting>
        <x14:conditionalFormatting xmlns:xm="http://schemas.microsoft.com/office/excel/2006/main">
          <x14:cfRule type="expression" priority="137" id="{34270D4F-0F65-418B-AF54-8CA564E41A12}">
            <xm:f>IFERROR(VLOOKUP(Q3,Urlaub!$A:$B,2,0),"")&lt;&gt;""</xm:f>
            <x14:dxf>
              <font>
                <b/>
                <i val="0"/>
                <color rgb="FFFFFFFF"/>
              </font>
              <fill>
                <patternFill>
                  <bgColor theme="9"/>
                </patternFill>
              </fill>
            </x14:dxf>
          </x14:cfRule>
          <xm:sqref>R3:R33</xm:sqref>
        </x14:conditionalFormatting>
        <x14:conditionalFormatting xmlns:xm="http://schemas.microsoft.com/office/excel/2006/main">
          <x14:cfRule type="expression" priority="134" id="{E8EC5809-9F65-42DD-9008-F0779ADF23E1}">
            <xm:f>IFERROR(VLOOKUP(Q3,Termine!$A:$B,2,0),"")&lt;&gt;""</xm:f>
            <x14:dxf>
              <font>
                <color rgb="FFFFFFFF"/>
              </font>
              <fill>
                <patternFill>
                  <bgColor theme="7"/>
                </patternFill>
              </fill>
            </x14:dxf>
          </x14:cfRule>
          <xm:sqref>T3:T33</xm:sqref>
        </x14:conditionalFormatting>
        <x14:conditionalFormatting xmlns:xm="http://schemas.microsoft.com/office/excel/2006/main">
          <x14:cfRule type="expression" priority="136" id="{0513FA24-68DD-4881-A623-1C8265D3F8AB}">
            <xm:f>IFERROR(VLOOKUP(Q3,Ferien!$A:$B,2,0),"")&lt;&gt;""</xm:f>
            <x14:dxf>
              <font>
                <color rgb="FFFFFFFF"/>
              </font>
              <fill>
                <patternFill>
                  <bgColor theme="5"/>
                </patternFill>
              </fill>
            </x14:dxf>
          </x14:cfRule>
          <xm:sqref>Q3:Q33</xm:sqref>
        </x14:conditionalFormatting>
        <x14:conditionalFormatting xmlns:xm="http://schemas.microsoft.com/office/excel/2006/main">
          <x14:cfRule type="expression" priority="140" id="{16F1C685-811A-4C48-8945-BAF1CEB51B61}">
            <xm:f>IFERROR(VLOOKUP(Q3,Feiertage!$A:$B,2,0),"")&lt;&gt;""</xm:f>
            <x14:dxf>
              <font>
                <color rgb="FFFFFFFF"/>
              </font>
              <fill>
                <patternFill>
                  <bgColor theme="0"/>
                </patternFill>
              </fill>
            </x14:dxf>
          </x14:cfRule>
          <x14:cfRule type="expression" priority="146" id="{82ACEAC7-5E9B-4749-A5B1-7DB5DFCF1D2D}">
            <xm:f>IFERROR(VLOOKUP(Q3,BesondereTage!$A:$B,2,0),"")&lt;&gt;""</xm:f>
            <x14:dxf>
              <font>
                <color theme="3"/>
              </font>
              <fill>
                <patternFill>
                  <bgColor theme="3" tint="0.749961851863155"/>
                </patternFill>
              </fill>
            </x14:dxf>
          </x14:cfRule>
          <xm:sqref>R3:R33</xm:sqref>
        </x14:conditionalFormatting>
        <x14:conditionalFormatting xmlns:xm="http://schemas.microsoft.com/office/excel/2006/main">
          <x14:cfRule type="expression" priority="141" id="{9155FF1D-0945-491D-B70B-4394165A32FC}">
            <xm:f>IFERROR(VLOOKUP(Q3,Feiertage!$A:$B,2,0),"")&lt;&gt;""</xm:f>
            <x14:dxf>
              <font>
                <color rgb="FFFFFFFF"/>
              </font>
              <fill>
                <patternFill>
                  <bgColor theme="0"/>
                </patternFill>
              </fill>
            </x14:dxf>
          </x14:cfRule>
          <x14:cfRule type="expression" priority="148" id="{855EE687-978D-4417-857E-ABBA42AAB59C}">
            <xm:f>IFERROR(VLOOKUP(Q3,BesondereTage!$A:$B,2,0),"")&lt;&gt;""</xm:f>
            <x14:dxf>
              <font>
                <color theme="3"/>
              </font>
              <fill>
                <patternFill>
                  <bgColor theme="3" tint="0.749961851863155"/>
                </patternFill>
              </fill>
            </x14:dxf>
          </x14:cfRule>
          <xm:sqref>Q3:Q33</xm:sqref>
        </x14:conditionalFormatting>
        <x14:conditionalFormatting xmlns:xm="http://schemas.microsoft.com/office/excel/2006/main">
          <x14:cfRule type="expression" priority="139" id="{716B491E-45B4-4FBE-933C-B3091E4021E3}">
            <xm:f>IFERROR(VLOOKUP(Q3,Feiertage!$A:$B,2,0),"")&lt;&gt;""</xm:f>
            <x14:dxf>
              <font>
                <color rgb="FFFFFFFF"/>
              </font>
              <fill>
                <patternFill>
                  <bgColor theme="0"/>
                </patternFill>
              </fill>
            </x14:dxf>
          </x14:cfRule>
          <x14:cfRule type="expression" priority="147" id="{247172C6-232B-489D-8E3E-93AA5B16F276}">
            <xm:f>IFERROR(VLOOKUP(Q3,BesondereTage!$A:$B,2,0),"")&lt;&gt;""</xm:f>
            <x14:dxf>
              <font>
                <color theme="3"/>
              </font>
              <fill>
                <patternFill>
                  <bgColor theme="3" tint="0.749961851863155"/>
                </patternFill>
              </fill>
            </x14:dxf>
          </x14:cfRule>
          <xm:sqref>S3:S33</xm:sqref>
        </x14:conditionalFormatting>
        <x14:conditionalFormatting xmlns:xm="http://schemas.microsoft.com/office/excel/2006/main">
          <x14:cfRule type="expression" priority="135" id="{B76A08BA-0DA8-45C0-B050-99A2BC836187}">
            <xm:f>IFERROR(VLOOKUP(Q3,Feiertage!$A:$B,2,0),"")&lt;&gt;""</xm:f>
            <x14:dxf>
              <font>
                <color rgb="FFFFFFFF"/>
              </font>
              <fill>
                <patternFill>
                  <bgColor theme="0"/>
                </patternFill>
              </fill>
            </x14:dxf>
          </x14:cfRule>
          <x14:cfRule type="expression" priority="145" id="{C26E4588-0B17-4B52-9A45-E81F14029F10}">
            <xm:f>IFERROR(VLOOKUP(Q3,BesondereTage!$A:$B,2,0),"")&lt;&gt;""</xm:f>
            <x14:dxf>
              <font>
                <color theme="3"/>
              </font>
              <fill>
                <patternFill>
                  <bgColor theme="3" tint="0.749961851863155"/>
                </patternFill>
              </fill>
            </x14:dxf>
          </x14:cfRule>
          <xm:sqref>T3:T33</xm:sqref>
        </x14:conditionalFormatting>
        <x14:conditionalFormatting xmlns:xm="http://schemas.microsoft.com/office/excel/2006/main">
          <x14:cfRule type="expression" priority="118" id="{95B49883-5879-40BE-84A7-9CA0D26C7702}">
            <xm:f>IFERROR(VLOOKUP(U3,Urlaub!$A:$B,2,0),"")&lt;&gt;""</xm:f>
            <x14:dxf>
              <font>
                <b/>
                <i val="0"/>
                <color rgb="FFFFFFFF"/>
              </font>
              <fill>
                <patternFill>
                  <bgColor theme="9"/>
                </patternFill>
              </fill>
            </x14:dxf>
          </x14:cfRule>
          <xm:sqref>V3:V33</xm:sqref>
        </x14:conditionalFormatting>
        <x14:conditionalFormatting xmlns:xm="http://schemas.microsoft.com/office/excel/2006/main">
          <x14:cfRule type="expression" priority="115" id="{B4989D08-30EE-4C3C-9E4B-A78AE4FB9C08}">
            <xm:f>IFERROR(VLOOKUP(U3,Termine!$A:$B,2,0),"")&lt;&gt;""</xm:f>
            <x14:dxf>
              <font>
                <color rgb="FFFFFFFF"/>
              </font>
              <fill>
                <patternFill>
                  <bgColor theme="7"/>
                </patternFill>
              </fill>
            </x14:dxf>
          </x14:cfRule>
          <xm:sqref>X3:X33</xm:sqref>
        </x14:conditionalFormatting>
        <x14:conditionalFormatting xmlns:xm="http://schemas.microsoft.com/office/excel/2006/main">
          <x14:cfRule type="expression" priority="117" id="{49283D0B-8AF8-4355-B0FA-3BC1C00A68A6}">
            <xm:f>IFERROR(VLOOKUP(U3,Ferien!$A:$B,2,0),"")&lt;&gt;""</xm:f>
            <x14:dxf>
              <font>
                <color rgb="FFFFFFFF"/>
              </font>
              <fill>
                <patternFill>
                  <bgColor theme="5"/>
                </patternFill>
              </fill>
            </x14:dxf>
          </x14:cfRule>
          <xm:sqref>U3:U33</xm:sqref>
        </x14:conditionalFormatting>
        <x14:conditionalFormatting xmlns:xm="http://schemas.microsoft.com/office/excel/2006/main">
          <x14:cfRule type="expression" priority="121" id="{9E57014E-4681-450C-A9D0-6D0A3F0343F9}">
            <xm:f>IFERROR(VLOOKUP(U3,Feiertage!$A:$B,2,0),"")&lt;&gt;""</xm:f>
            <x14:dxf>
              <font>
                <color rgb="FFFFFFFF"/>
              </font>
              <fill>
                <patternFill>
                  <bgColor theme="0"/>
                </patternFill>
              </fill>
            </x14:dxf>
          </x14:cfRule>
          <x14:cfRule type="expression" priority="127" id="{963C9FF7-32AD-44EA-85CC-1B7F17B3C2FD}">
            <xm:f>IFERROR(VLOOKUP(U3,BesondereTage!$A:$B,2,0),"")&lt;&gt;""</xm:f>
            <x14:dxf>
              <font>
                <color theme="3"/>
              </font>
              <fill>
                <patternFill>
                  <bgColor theme="3" tint="0.749961851863155"/>
                </patternFill>
              </fill>
            </x14:dxf>
          </x14:cfRule>
          <xm:sqref>V3:V33</xm:sqref>
        </x14:conditionalFormatting>
        <x14:conditionalFormatting xmlns:xm="http://schemas.microsoft.com/office/excel/2006/main">
          <x14:cfRule type="expression" priority="122" id="{D8D2C62F-2B80-4EA0-80AB-922F367ABCB7}">
            <xm:f>IFERROR(VLOOKUP(U3,Feiertage!$A:$B,2,0),"")&lt;&gt;""</xm:f>
            <x14:dxf>
              <font>
                <color rgb="FFFFFFFF"/>
              </font>
              <fill>
                <patternFill>
                  <bgColor theme="0"/>
                </patternFill>
              </fill>
            </x14:dxf>
          </x14:cfRule>
          <x14:cfRule type="expression" priority="129" id="{CCFB2336-2CAA-48DB-B1E5-ECF5517E1DC0}">
            <xm:f>IFERROR(VLOOKUP(U3,BesondereTage!$A:$B,2,0),"")&lt;&gt;""</xm:f>
            <x14:dxf>
              <font>
                <color theme="3"/>
              </font>
              <fill>
                <patternFill>
                  <bgColor theme="3" tint="0.749961851863155"/>
                </patternFill>
              </fill>
            </x14:dxf>
          </x14:cfRule>
          <xm:sqref>U3:U33</xm:sqref>
        </x14:conditionalFormatting>
        <x14:conditionalFormatting xmlns:xm="http://schemas.microsoft.com/office/excel/2006/main">
          <x14:cfRule type="expression" priority="120" id="{6114AE63-5DC9-4587-B705-6FC65AD529A3}">
            <xm:f>IFERROR(VLOOKUP(U3,Feiertage!$A:$B,2,0),"")&lt;&gt;""</xm:f>
            <x14:dxf>
              <font>
                <color rgb="FFFFFFFF"/>
              </font>
              <fill>
                <patternFill>
                  <bgColor theme="0"/>
                </patternFill>
              </fill>
            </x14:dxf>
          </x14:cfRule>
          <x14:cfRule type="expression" priority="128" id="{E8F4B4E9-99A7-499E-8C12-76BC04F9B41F}">
            <xm:f>IFERROR(VLOOKUP(U3,BesondereTage!$A:$B,2,0),"")&lt;&gt;""</xm:f>
            <x14:dxf>
              <font>
                <color theme="3"/>
              </font>
              <fill>
                <patternFill>
                  <bgColor theme="3" tint="0.749961851863155"/>
                </patternFill>
              </fill>
            </x14:dxf>
          </x14:cfRule>
          <xm:sqref>W3:W33</xm:sqref>
        </x14:conditionalFormatting>
        <x14:conditionalFormatting xmlns:xm="http://schemas.microsoft.com/office/excel/2006/main">
          <x14:cfRule type="expression" priority="116" id="{D495EB23-54D5-434E-A14C-E9A0C0DC9F41}">
            <xm:f>IFERROR(VLOOKUP(U3,Feiertage!$A:$B,2,0),"")&lt;&gt;""</xm:f>
            <x14:dxf>
              <font>
                <color rgb="FFFFFFFF"/>
              </font>
              <fill>
                <patternFill>
                  <bgColor theme="0"/>
                </patternFill>
              </fill>
            </x14:dxf>
          </x14:cfRule>
          <x14:cfRule type="expression" priority="126" id="{BDC7009C-869C-4B56-A4C6-A2D25A9FE627}">
            <xm:f>IFERROR(VLOOKUP(U3,BesondereTage!$A:$B,2,0),"")&lt;&gt;""</xm:f>
            <x14:dxf>
              <font>
                <color theme="3"/>
              </font>
              <fill>
                <patternFill>
                  <bgColor theme="3" tint="0.749961851863155"/>
                </patternFill>
              </fill>
            </x14:dxf>
          </x14:cfRule>
          <xm:sqref>X3:X33</xm:sqref>
        </x14:conditionalFormatting>
        <x14:conditionalFormatting xmlns:xm="http://schemas.microsoft.com/office/excel/2006/main">
          <x14:cfRule type="expression" priority="99" id="{B04CFB4D-E2E9-4DFC-8699-DCDD53C4D0EC}">
            <xm:f>IFERROR(VLOOKUP(Y3,Urlaub!$A:$B,2,0),"")&lt;&gt;""</xm:f>
            <x14:dxf>
              <font>
                <b/>
                <i val="0"/>
                <color rgb="FFFFFFFF"/>
              </font>
              <fill>
                <patternFill>
                  <bgColor theme="9"/>
                </patternFill>
              </fill>
            </x14:dxf>
          </x14:cfRule>
          <xm:sqref>Z3:Z33</xm:sqref>
        </x14:conditionalFormatting>
        <x14:conditionalFormatting xmlns:xm="http://schemas.microsoft.com/office/excel/2006/main">
          <x14:cfRule type="expression" priority="96" id="{F858EEDD-8FD1-4675-90A6-873099FC7931}">
            <xm:f>IFERROR(VLOOKUP(Y3,Termine!$A:$B,2,0),"")&lt;&gt;""</xm:f>
            <x14:dxf>
              <font>
                <color rgb="FFFFFFFF"/>
              </font>
              <fill>
                <patternFill>
                  <bgColor theme="7"/>
                </patternFill>
              </fill>
            </x14:dxf>
          </x14:cfRule>
          <xm:sqref>AB3:AB33</xm:sqref>
        </x14:conditionalFormatting>
        <x14:conditionalFormatting xmlns:xm="http://schemas.microsoft.com/office/excel/2006/main">
          <x14:cfRule type="expression" priority="98" id="{D6755741-C9B7-44D9-9FB4-2C9098687C69}">
            <xm:f>IFERROR(VLOOKUP(Y3,Ferien!$A:$B,2,0),"")&lt;&gt;""</xm:f>
            <x14:dxf>
              <font>
                <color rgb="FFFFFFFF"/>
              </font>
              <fill>
                <patternFill>
                  <bgColor theme="5"/>
                </patternFill>
              </fill>
            </x14:dxf>
          </x14:cfRule>
          <xm:sqref>Y3:Y33</xm:sqref>
        </x14:conditionalFormatting>
        <x14:conditionalFormatting xmlns:xm="http://schemas.microsoft.com/office/excel/2006/main">
          <x14:cfRule type="expression" priority="102" id="{D4F771F9-3C3D-4C46-B50D-E60272523D29}">
            <xm:f>IFERROR(VLOOKUP(Y3,Feiertage!$A:$B,2,0),"")&lt;&gt;""</xm:f>
            <x14:dxf>
              <font>
                <color rgb="FFFFFFFF"/>
              </font>
              <fill>
                <patternFill>
                  <bgColor theme="0"/>
                </patternFill>
              </fill>
            </x14:dxf>
          </x14:cfRule>
          <x14:cfRule type="expression" priority="108" id="{5E22FE83-CD58-409C-8104-CD12A1E57A39}">
            <xm:f>IFERROR(VLOOKUP(Y3,BesondereTage!$A:$B,2,0),"")&lt;&gt;""</xm:f>
            <x14:dxf>
              <font>
                <color theme="3"/>
              </font>
              <fill>
                <patternFill>
                  <bgColor theme="3" tint="0.749961851863155"/>
                </patternFill>
              </fill>
            </x14:dxf>
          </x14:cfRule>
          <xm:sqref>Z3:Z33</xm:sqref>
        </x14:conditionalFormatting>
        <x14:conditionalFormatting xmlns:xm="http://schemas.microsoft.com/office/excel/2006/main">
          <x14:cfRule type="expression" priority="103" id="{72797BD9-7967-41EC-903D-0CF3C829808A}">
            <xm:f>IFERROR(VLOOKUP(Y3,Feiertage!$A:$B,2,0),"")&lt;&gt;""</xm:f>
            <x14:dxf>
              <font>
                <color rgb="FFFFFFFF"/>
              </font>
              <fill>
                <patternFill>
                  <bgColor theme="0"/>
                </patternFill>
              </fill>
            </x14:dxf>
          </x14:cfRule>
          <x14:cfRule type="expression" priority="110" id="{04AA8B3A-74CD-4D07-B34E-8D2552B621FB}">
            <xm:f>IFERROR(VLOOKUP(Y3,BesondereTage!$A:$B,2,0),"")&lt;&gt;""</xm:f>
            <x14:dxf>
              <font>
                <color theme="3"/>
              </font>
              <fill>
                <patternFill>
                  <bgColor theme="3" tint="0.749961851863155"/>
                </patternFill>
              </fill>
            </x14:dxf>
          </x14:cfRule>
          <xm:sqref>Y3:Y33</xm:sqref>
        </x14:conditionalFormatting>
        <x14:conditionalFormatting xmlns:xm="http://schemas.microsoft.com/office/excel/2006/main">
          <x14:cfRule type="expression" priority="101" id="{6FDB269B-0E3F-46CD-A1A5-842097ECE7FA}">
            <xm:f>IFERROR(VLOOKUP(Y3,Feiertage!$A:$B,2,0),"")&lt;&gt;""</xm:f>
            <x14:dxf>
              <font>
                <color rgb="FFFFFFFF"/>
              </font>
              <fill>
                <patternFill>
                  <bgColor theme="0"/>
                </patternFill>
              </fill>
            </x14:dxf>
          </x14:cfRule>
          <x14:cfRule type="expression" priority="109" id="{DDA643BA-B69C-47CF-AC5F-9EE0E36EC8F8}">
            <xm:f>IFERROR(VLOOKUP(Y3,BesondereTage!$A:$B,2,0),"")&lt;&gt;""</xm:f>
            <x14:dxf>
              <font>
                <color theme="3"/>
              </font>
              <fill>
                <patternFill>
                  <bgColor theme="3" tint="0.749961851863155"/>
                </patternFill>
              </fill>
            </x14:dxf>
          </x14:cfRule>
          <xm:sqref>AA3:AA33</xm:sqref>
        </x14:conditionalFormatting>
        <x14:conditionalFormatting xmlns:xm="http://schemas.microsoft.com/office/excel/2006/main">
          <x14:cfRule type="expression" priority="97" id="{DE2B72AC-B406-4D62-9C1A-3739E8D801C7}">
            <xm:f>IFERROR(VLOOKUP(Y3,Feiertage!$A:$B,2,0),"")&lt;&gt;""</xm:f>
            <x14:dxf>
              <font>
                <color rgb="FFFFFFFF"/>
              </font>
              <fill>
                <patternFill>
                  <bgColor theme="0"/>
                </patternFill>
              </fill>
            </x14:dxf>
          </x14:cfRule>
          <x14:cfRule type="expression" priority="107" id="{458FE1E7-EEB5-4C0A-975E-BF03A149FA71}">
            <xm:f>IFERROR(VLOOKUP(Y3,BesondereTage!$A:$B,2,0),"")&lt;&gt;""</xm:f>
            <x14:dxf>
              <font>
                <color theme="3"/>
              </font>
              <fill>
                <patternFill>
                  <bgColor theme="3" tint="0.749961851863155"/>
                </patternFill>
              </fill>
            </x14:dxf>
          </x14:cfRule>
          <xm:sqref>AB3:AB33</xm:sqref>
        </x14:conditionalFormatting>
        <x14:conditionalFormatting xmlns:xm="http://schemas.microsoft.com/office/excel/2006/main">
          <x14:cfRule type="expression" priority="80" id="{6E9AE3E2-C826-488A-9055-DF86946139B0}">
            <xm:f>IFERROR(VLOOKUP(AC3,Urlaub!$A:$B,2,0),"")&lt;&gt;""</xm:f>
            <x14:dxf>
              <font>
                <b/>
                <i val="0"/>
                <color rgb="FFFFFFFF"/>
              </font>
              <fill>
                <patternFill>
                  <bgColor theme="9"/>
                </patternFill>
              </fill>
            </x14:dxf>
          </x14:cfRule>
          <xm:sqref>AD3:AD33</xm:sqref>
        </x14:conditionalFormatting>
        <x14:conditionalFormatting xmlns:xm="http://schemas.microsoft.com/office/excel/2006/main">
          <x14:cfRule type="expression" priority="77" id="{FD2A2484-3CFD-468B-AD6B-06A50CA6FA6A}">
            <xm:f>IFERROR(VLOOKUP(AC3,Termine!$A:$B,2,0),"")&lt;&gt;""</xm:f>
            <x14:dxf>
              <font>
                <color rgb="FFFFFFFF"/>
              </font>
              <fill>
                <patternFill>
                  <bgColor theme="7"/>
                </patternFill>
              </fill>
            </x14:dxf>
          </x14:cfRule>
          <xm:sqref>AF3:AF33</xm:sqref>
        </x14:conditionalFormatting>
        <x14:conditionalFormatting xmlns:xm="http://schemas.microsoft.com/office/excel/2006/main">
          <x14:cfRule type="expression" priority="79" id="{20EB073C-92DC-4065-8AEC-C094683D6391}">
            <xm:f>IFERROR(VLOOKUP(AC3,Ferien!$A:$B,2,0),"")&lt;&gt;""</xm:f>
            <x14:dxf>
              <font>
                <color rgb="FFFFFFFF"/>
              </font>
              <fill>
                <patternFill>
                  <bgColor theme="5"/>
                </patternFill>
              </fill>
            </x14:dxf>
          </x14:cfRule>
          <xm:sqref>AC3:AC33</xm:sqref>
        </x14:conditionalFormatting>
        <x14:conditionalFormatting xmlns:xm="http://schemas.microsoft.com/office/excel/2006/main">
          <x14:cfRule type="expression" priority="83" id="{DCEA89F0-8A2D-4F02-BDAF-886AE830D199}">
            <xm:f>IFERROR(VLOOKUP(AC3,Feiertage!$A:$B,2,0),"")&lt;&gt;""</xm:f>
            <x14:dxf>
              <font>
                <color rgb="FFFFFFFF"/>
              </font>
              <fill>
                <patternFill>
                  <bgColor theme="0"/>
                </patternFill>
              </fill>
            </x14:dxf>
          </x14:cfRule>
          <x14:cfRule type="expression" priority="89" id="{C16EC8CA-C79A-4CB1-9E59-8E25F0DFA96F}">
            <xm:f>IFERROR(VLOOKUP(AC3,BesondereTage!$A:$B,2,0),"")&lt;&gt;""</xm:f>
            <x14:dxf>
              <font>
                <color theme="3"/>
              </font>
              <fill>
                <patternFill>
                  <bgColor theme="3" tint="0.749961851863155"/>
                </patternFill>
              </fill>
            </x14:dxf>
          </x14:cfRule>
          <xm:sqref>AD3:AD33</xm:sqref>
        </x14:conditionalFormatting>
        <x14:conditionalFormatting xmlns:xm="http://schemas.microsoft.com/office/excel/2006/main">
          <x14:cfRule type="expression" priority="84" id="{8EE77A8E-76E1-48D3-8004-294A79B5A491}">
            <xm:f>IFERROR(VLOOKUP(AC3,Feiertage!$A:$B,2,0),"")&lt;&gt;""</xm:f>
            <x14:dxf>
              <font>
                <color rgb="FFFFFFFF"/>
              </font>
              <fill>
                <patternFill>
                  <bgColor theme="0"/>
                </patternFill>
              </fill>
            </x14:dxf>
          </x14:cfRule>
          <x14:cfRule type="expression" priority="91" id="{7A7A13A1-5E30-43B6-9E1B-6829560AA41C}">
            <xm:f>IFERROR(VLOOKUP(AC3,BesondereTage!$A:$B,2,0),"")&lt;&gt;""</xm:f>
            <x14:dxf>
              <font>
                <color theme="3"/>
              </font>
              <fill>
                <patternFill>
                  <bgColor theme="3" tint="0.749961851863155"/>
                </patternFill>
              </fill>
            </x14:dxf>
          </x14:cfRule>
          <xm:sqref>AC3:AC33</xm:sqref>
        </x14:conditionalFormatting>
        <x14:conditionalFormatting xmlns:xm="http://schemas.microsoft.com/office/excel/2006/main">
          <x14:cfRule type="expression" priority="82" id="{11E9E659-6A54-4DA2-A213-271D20ABDF08}">
            <xm:f>IFERROR(VLOOKUP(AC3,Feiertage!$A:$B,2,0),"")&lt;&gt;""</xm:f>
            <x14:dxf>
              <font>
                <color rgb="FFFFFFFF"/>
              </font>
              <fill>
                <patternFill>
                  <bgColor theme="0"/>
                </patternFill>
              </fill>
            </x14:dxf>
          </x14:cfRule>
          <x14:cfRule type="expression" priority="90" id="{2ACCD75C-A643-4B34-9A4A-DCAC97148C9B}">
            <xm:f>IFERROR(VLOOKUP(AC3,BesondereTage!$A:$B,2,0),"")&lt;&gt;""</xm:f>
            <x14:dxf>
              <font>
                <color theme="3"/>
              </font>
              <fill>
                <patternFill>
                  <bgColor theme="3" tint="0.749961851863155"/>
                </patternFill>
              </fill>
            </x14:dxf>
          </x14:cfRule>
          <xm:sqref>AE3:AE33</xm:sqref>
        </x14:conditionalFormatting>
        <x14:conditionalFormatting xmlns:xm="http://schemas.microsoft.com/office/excel/2006/main">
          <x14:cfRule type="expression" priority="78" id="{4E15B8E4-09D6-4019-821A-2B863DE17A49}">
            <xm:f>IFERROR(VLOOKUP(AC3,Feiertage!$A:$B,2,0),"")&lt;&gt;""</xm:f>
            <x14:dxf>
              <font>
                <color rgb="FFFFFFFF"/>
              </font>
              <fill>
                <patternFill>
                  <bgColor theme="0"/>
                </patternFill>
              </fill>
            </x14:dxf>
          </x14:cfRule>
          <x14:cfRule type="expression" priority="88" id="{D740CB81-8037-431A-8C84-C5F9E5F1B69E}">
            <xm:f>IFERROR(VLOOKUP(AC3,BesondereTage!$A:$B,2,0),"")&lt;&gt;""</xm:f>
            <x14:dxf>
              <font>
                <color theme="3"/>
              </font>
              <fill>
                <patternFill>
                  <bgColor theme="3" tint="0.749961851863155"/>
                </patternFill>
              </fill>
            </x14:dxf>
          </x14:cfRule>
          <xm:sqref>AF3:AF33</xm:sqref>
        </x14:conditionalFormatting>
        <x14:conditionalFormatting xmlns:xm="http://schemas.microsoft.com/office/excel/2006/main">
          <x14:cfRule type="expression" priority="61" id="{7A732A72-9831-4AC3-84FA-05F9532931E0}">
            <xm:f>IFERROR(VLOOKUP(AG3,Urlaub!$A:$B,2,0),"")&lt;&gt;""</xm:f>
            <x14:dxf>
              <font>
                <b/>
                <i val="0"/>
                <color rgb="FFFFFFFF"/>
              </font>
              <fill>
                <patternFill>
                  <bgColor theme="9"/>
                </patternFill>
              </fill>
            </x14:dxf>
          </x14:cfRule>
          <xm:sqref>AH3:AH33</xm:sqref>
        </x14:conditionalFormatting>
        <x14:conditionalFormatting xmlns:xm="http://schemas.microsoft.com/office/excel/2006/main">
          <x14:cfRule type="expression" priority="58" id="{588C4960-62F8-48C7-8AA7-155E66CD6E78}">
            <xm:f>IFERROR(VLOOKUP(AG3,Termine!$A:$B,2,0),"")&lt;&gt;""</xm:f>
            <x14:dxf>
              <font>
                <color rgb="FFFFFFFF"/>
              </font>
              <fill>
                <patternFill>
                  <bgColor theme="7"/>
                </patternFill>
              </fill>
            </x14:dxf>
          </x14:cfRule>
          <xm:sqref>AJ3:AJ33</xm:sqref>
        </x14:conditionalFormatting>
        <x14:conditionalFormatting xmlns:xm="http://schemas.microsoft.com/office/excel/2006/main">
          <x14:cfRule type="expression" priority="60" id="{46064510-31D6-4601-B932-E6ABA460846B}">
            <xm:f>IFERROR(VLOOKUP(AG3,Ferien!$A:$B,2,0),"")&lt;&gt;""</xm:f>
            <x14:dxf>
              <font>
                <color rgb="FFFFFFFF"/>
              </font>
              <fill>
                <patternFill>
                  <bgColor theme="5"/>
                </patternFill>
              </fill>
            </x14:dxf>
          </x14:cfRule>
          <xm:sqref>AG3:AG33</xm:sqref>
        </x14:conditionalFormatting>
        <x14:conditionalFormatting xmlns:xm="http://schemas.microsoft.com/office/excel/2006/main">
          <x14:cfRule type="expression" priority="64" id="{B05F895D-63E7-4910-AB1D-9BEFB1E6CBC0}">
            <xm:f>IFERROR(VLOOKUP(AG3,Feiertage!$A:$B,2,0),"")&lt;&gt;""</xm:f>
            <x14:dxf>
              <font>
                <color rgb="FFFFFFFF"/>
              </font>
              <fill>
                <patternFill>
                  <bgColor theme="0"/>
                </patternFill>
              </fill>
            </x14:dxf>
          </x14:cfRule>
          <x14:cfRule type="expression" priority="70" id="{317FDB0E-7209-4F2D-88C7-16E3D69CBF06}">
            <xm:f>IFERROR(VLOOKUP(AG3,BesondereTage!$A:$B,2,0),"")&lt;&gt;""</xm:f>
            <x14:dxf>
              <font>
                <color theme="3"/>
              </font>
              <fill>
                <patternFill>
                  <bgColor theme="3" tint="0.749961851863155"/>
                </patternFill>
              </fill>
            </x14:dxf>
          </x14:cfRule>
          <xm:sqref>AH3:AH33</xm:sqref>
        </x14:conditionalFormatting>
        <x14:conditionalFormatting xmlns:xm="http://schemas.microsoft.com/office/excel/2006/main">
          <x14:cfRule type="expression" priority="65" id="{CE3840E6-28D4-42CA-9A40-F2971EE043DF}">
            <xm:f>IFERROR(VLOOKUP(AG3,Feiertage!$A:$B,2,0),"")&lt;&gt;""</xm:f>
            <x14:dxf>
              <font>
                <color rgb="FFFFFFFF"/>
              </font>
              <fill>
                <patternFill>
                  <bgColor theme="0"/>
                </patternFill>
              </fill>
            </x14:dxf>
          </x14:cfRule>
          <x14:cfRule type="expression" priority="72" id="{34A4209D-40E3-4BCE-97AB-6968B7D74268}">
            <xm:f>IFERROR(VLOOKUP(AG3,BesondereTage!$A:$B,2,0),"")&lt;&gt;""</xm:f>
            <x14:dxf>
              <font>
                <color theme="3"/>
              </font>
              <fill>
                <patternFill>
                  <bgColor theme="3" tint="0.749961851863155"/>
                </patternFill>
              </fill>
            </x14:dxf>
          </x14:cfRule>
          <xm:sqref>AG3:AG33</xm:sqref>
        </x14:conditionalFormatting>
        <x14:conditionalFormatting xmlns:xm="http://schemas.microsoft.com/office/excel/2006/main">
          <x14:cfRule type="expression" priority="63" id="{2C3181D1-BC34-490F-8CAF-8F6AEC876894}">
            <xm:f>IFERROR(VLOOKUP(AG3,Feiertage!$A:$B,2,0),"")&lt;&gt;""</xm:f>
            <x14:dxf>
              <font>
                <color rgb="FFFFFFFF"/>
              </font>
              <fill>
                <patternFill>
                  <bgColor theme="0"/>
                </patternFill>
              </fill>
            </x14:dxf>
          </x14:cfRule>
          <x14:cfRule type="expression" priority="71" id="{CF7E5ACB-7267-432D-B0EC-5A49D58B8CD9}">
            <xm:f>IFERROR(VLOOKUP(AG3,BesondereTage!$A:$B,2,0),"")&lt;&gt;""</xm:f>
            <x14:dxf>
              <font>
                <color theme="3"/>
              </font>
              <fill>
                <patternFill>
                  <bgColor theme="3" tint="0.749961851863155"/>
                </patternFill>
              </fill>
            </x14:dxf>
          </x14:cfRule>
          <xm:sqref>AI3:AI33</xm:sqref>
        </x14:conditionalFormatting>
        <x14:conditionalFormatting xmlns:xm="http://schemas.microsoft.com/office/excel/2006/main">
          <x14:cfRule type="expression" priority="59" id="{4986A6FC-FE24-4C63-B443-A47787567524}">
            <xm:f>IFERROR(VLOOKUP(AG3,Feiertage!$A:$B,2,0),"")&lt;&gt;""</xm:f>
            <x14:dxf>
              <font>
                <color rgb="FFFFFFFF"/>
              </font>
              <fill>
                <patternFill>
                  <bgColor theme="0"/>
                </patternFill>
              </fill>
            </x14:dxf>
          </x14:cfRule>
          <x14:cfRule type="expression" priority="69" id="{9FCA0F11-BCBD-42AA-A5B6-61CBEFCDBC13}">
            <xm:f>IFERROR(VLOOKUP(AG3,BesondereTage!$A:$B,2,0),"")&lt;&gt;""</xm:f>
            <x14:dxf>
              <font>
                <color theme="3"/>
              </font>
              <fill>
                <patternFill>
                  <bgColor theme="3" tint="0.749961851863155"/>
                </patternFill>
              </fill>
            </x14:dxf>
          </x14:cfRule>
          <xm:sqref>AJ3:AJ33</xm:sqref>
        </x14:conditionalFormatting>
        <x14:conditionalFormatting xmlns:xm="http://schemas.microsoft.com/office/excel/2006/main">
          <x14:cfRule type="expression" priority="42" id="{06897FFF-D728-492B-838C-0D34632A569A}">
            <xm:f>IFERROR(VLOOKUP(AK3,Urlaub!$A:$B,2,0),"")&lt;&gt;""</xm:f>
            <x14:dxf>
              <font>
                <b/>
                <i val="0"/>
                <color rgb="FFFFFFFF"/>
              </font>
              <fill>
                <patternFill>
                  <bgColor theme="9"/>
                </patternFill>
              </fill>
            </x14:dxf>
          </x14:cfRule>
          <xm:sqref>AL3:AL33</xm:sqref>
        </x14:conditionalFormatting>
        <x14:conditionalFormatting xmlns:xm="http://schemas.microsoft.com/office/excel/2006/main">
          <x14:cfRule type="expression" priority="39" id="{1A2AD3C4-A8A4-4C73-B5BB-D2C92C3FAE82}">
            <xm:f>IFERROR(VLOOKUP(AK3,Termine!$A:$B,2,0),"")&lt;&gt;""</xm:f>
            <x14:dxf>
              <font>
                <color rgb="FFFFFFFF"/>
              </font>
              <fill>
                <patternFill>
                  <bgColor theme="7"/>
                </patternFill>
              </fill>
            </x14:dxf>
          </x14:cfRule>
          <xm:sqref>AN3:AN33</xm:sqref>
        </x14:conditionalFormatting>
        <x14:conditionalFormatting xmlns:xm="http://schemas.microsoft.com/office/excel/2006/main">
          <x14:cfRule type="expression" priority="41" id="{3A059C00-97AA-4DCE-810F-70F333EE690E}">
            <xm:f>IFERROR(VLOOKUP(AK3,Ferien!$A:$B,2,0),"")&lt;&gt;""</xm:f>
            <x14:dxf>
              <font>
                <color rgb="FFFFFFFF"/>
              </font>
              <fill>
                <patternFill>
                  <bgColor theme="5"/>
                </patternFill>
              </fill>
            </x14:dxf>
          </x14:cfRule>
          <xm:sqref>AK3:AK33</xm:sqref>
        </x14:conditionalFormatting>
        <x14:conditionalFormatting xmlns:xm="http://schemas.microsoft.com/office/excel/2006/main">
          <x14:cfRule type="expression" priority="45" id="{7DBA8932-9EB8-4CA0-8F5D-1641BF393236}">
            <xm:f>IFERROR(VLOOKUP(AK3,Feiertage!$A:$B,2,0),"")&lt;&gt;""</xm:f>
            <x14:dxf>
              <font>
                <color rgb="FFFFFFFF"/>
              </font>
              <fill>
                <patternFill>
                  <bgColor theme="0"/>
                </patternFill>
              </fill>
            </x14:dxf>
          </x14:cfRule>
          <x14:cfRule type="expression" priority="51" id="{8D0CF198-5950-4478-9010-68AE4051E519}">
            <xm:f>IFERROR(VLOOKUP(AK3,BesondereTage!$A:$B,2,0),"")&lt;&gt;""</xm:f>
            <x14:dxf>
              <font>
                <color theme="3"/>
              </font>
              <fill>
                <patternFill>
                  <bgColor theme="3" tint="0.749961851863155"/>
                </patternFill>
              </fill>
            </x14:dxf>
          </x14:cfRule>
          <xm:sqref>AL3:AL33</xm:sqref>
        </x14:conditionalFormatting>
        <x14:conditionalFormatting xmlns:xm="http://schemas.microsoft.com/office/excel/2006/main">
          <x14:cfRule type="expression" priority="46" id="{53FBC070-42FA-40A2-8DAA-30D25CDA2EAC}">
            <xm:f>IFERROR(VLOOKUP(AK3,Feiertage!$A:$B,2,0),"")&lt;&gt;""</xm:f>
            <x14:dxf>
              <font>
                <color rgb="FFFFFFFF"/>
              </font>
              <fill>
                <patternFill>
                  <bgColor theme="0"/>
                </patternFill>
              </fill>
            </x14:dxf>
          </x14:cfRule>
          <x14:cfRule type="expression" priority="53" id="{0954C2F9-C358-406D-8AE6-E9FDE579EBC9}">
            <xm:f>IFERROR(VLOOKUP(AK3,BesondereTage!$A:$B,2,0),"")&lt;&gt;""</xm:f>
            <x14:dxf>
              <font>
                <color theme="3"/>
              </font>
              <fill>
                <patternFill>
                  <bgColor theme="3" tint="0.749961851863155"/>
                </patternFill>
              </fill>
            </x14:dxf>
          </x14:cfRule>
          <xm:sqref>AK3:AK33</xm:sqref>
        </x14:conditionalFormatting>
        <x14:conditionalFormatting xmlns:xm="http://schemas.microsoft.com/office/excel/2006/main">
          <x14:cfRule type="expression" priority="44" id="{0109B16C-6228-4F26-AD39-3673ED1A47CB}">
            <xm:f>IFERROR(VLOOKUP(AK3,Feiertage!$A:$B,2,0),"")&lt;&gt;""</xm:f>
            <x14:dxf>
              <font>
                <color rgb="FFFFFFFF"/>
              </font>
              <fill>
                <patternFill>
                  <bgColor theme="0"/>
                </patternFill>
              </fill>
            </x14:dxf>
          </x14:cfRule>
          <x14:cfRule type="expression" priority="52" id="{FF89873D-E533-4DBE-A1C5-1AD05DE1927D}">
            <xm:f>IFERROR(VLOOKUP(AK3,BesondereTage!$A:$B,2,0),"")&lt;&gt;""</xm:f>
            <x14:dxf>
              <font>
                <color theme="3"/>
              </font>
              <fill>
                <patternFill>
                  <bgColor theme="3" tint="0.749961851863155"/>
                </patternFill>
              </fill>
            </x14:dxf>
          </x14:cfRule>
          <xm:sqref>AM3:AM33</xm:sqref>
        </x14:conditionalFormatting>
        <x14:conditionalFormatting xmlns:xm="http://schemas.microsoft.com/office/excel/2006/main">
          <x14:cfRule type="expression" priority="40" id="{BC0A3D8D-646B-4B29-9974-8609850EFEA9}">
            <xm:f>IFERROR(VLOOKUP(AK3,Feiertage!$A:$B,2,0),"")&lt;&gt;""</xm:f>
            <x14:dxf>
              <font>
                <color rgb="FFFFFFFF"/>
              </font>
              <fill>
                <patternFill>
                  <bgColor theme="0"/>
                </patternFill>
              </fill>
            </x14:dxf>
          </x14:cfRule>
          <x14:cfRule type="expression" priority="50" id="{4E7DAB19-01B5-4819-B1AE-936B80D7D874}">
            <xm:f>IFERROR(VLOOKUP(AK3,BesondereTage!$A:$B,2,0),"")&lt;&gt;""</xm:f>
            <x14:dxf>
              <font>
                <color theme="3"/>
              </font>
              <fill>
                <patternFill>
                  <bgColor theme="3" tint="0.749961851863155"/>
                </patternFill>
              </fill>
            </x14:dxf>
          </x14:cfRule>
          <xm:sqref>AN3:AN33</xm:sqref>
        </x14:conditionalFormatting>
        <x14:conditionalFormatting xmlns:xm="http://schemas.microsoft.com/office/excel/2006/main">
          <x14:cfRule type="expression" priority="23" id="{77C1FB55-2F5A-43CF-AD7F-C897F4D29DBB}">
            <xm:f>IFERROR(VLOOKUP(AO3,Urlaub!$A:$B,2,0),"")&lt;&gt;""</xm:f>
            <x14:dxf>
              <font>
                <b/>
                <i val="0"/>
                <color rgb="FFFFFFFF"/>
              </font>
              <fill>
                <patternFill>
                  <bgColor theme="9"/>
                </patternFill>
              </fill>
            </x14:dxf>
          </x14:cfRule>
          <xm:sqref>AP3:AP33</xm:sqref>
        </x14:conditionalFormatting>
        <x14:conditionalFormatting xmlns:xm="http://schemas.microsoft.com/office/excel/2006/main">
          <x14:cfRule type="expression" priority="20" id="{D1C04C66-FFF5-433B-9CF8-8BEF29A69F2B}">
            <xm:f>IFERROR(VLOOKUP(AO3,Termine!$A:$B,2,0),"")&lt;&gt;""</xm:f>
            <x14:dxf>
              <font>
                <color rgb="FFFFFFFF"/>
              </font>
              <fill>
                <patternFill>
                  <bgColor theme="7"/>
                </patternFill>
              </fill>
            </x14:dxf>
          </x14:cfRule>
          <xm:sqref>AR3:AR33</xm:sqref>
        </x14:conditionalFormatting>
        <x14:conditionalFormatting xmlns:xm="http://schemas.microsoft.com/office/excel/2006/main">
          <x14:cfRule type="expression" priority="22" id="{B0AEDAF3-B12B-496C-B1B2-D9B1DEA6E62A}">
            <xm:f>IFERROR(VLOOKUP(AO3,Ferien!$A:$B,2,0),"")&lt;&gt;""</xm:f>
            <x14:dxf>
              <font>
                <color rgb="FFFFFFFF"/>
              </font>
              <fill>
                <patternFill>
                  <bgColor theme="5"/>
                </patternFill>
              </fill>
            </x14:dxf>
          </x14:cfRule>
          <xm:sqref>AO3:AO33</xm:sqref>
        </x14:conditionalFormatting>
        <x14:conditionalFormatting xmlns:xm="http://schemas.microsoft.com/office/excel/2006/main">
          <x14:cfRule type="expression" priority="26" id="{B0F7623F-76FA-4D4F-A44C-E490334D98D1}">
            <xm:f>IFERROR(VLOOKUP(AO3,Feiertage!$A:$B,2,0),"")&lt;&gt;""</xm:f>
            <x14:dxf>
              <font>
                <color rgb="FFFFFFFF"/>
              </font>
              <fill>
                <patternFill>
                  <bgColor theme="0"/>
                </patternFill>
              </fill>
            </x14:dxf>
          </x14:cfRule>
          <x14:cfRule type="expression" priority="32" id="{82463930-58B0-401A-B074-0BEC8A803BDE}">
            <xm:f>IFERROR(VLOOKUP(AO3,BesondereTage!$A:$B,2,0),"")&lt;&gt;""</xm:f>
            <x14:dxf>
              <font>
                <color theme="3"/>
              </font>
              <fill>
                <patternFill>
                  <bgColor theme="3" tint="0.749961851863155"/>
                </patternFill>
              </fill>
            </x14:dxf>
          </x14:cfRule>
          <xm:sqref>AP3:AP33</xm:sqref>
        </x14:conditionalFormatting>
        <x14:conditionalFormatting xmlns:xm="http://schemas.microsoft.com/office/excel/2006/main">
          <x14:cfRule type="expression" priority="27" id="{E1054F6F-1414-416A-9B60-37BBB840BD51}">
            <xm:f>IFERROR(VLOOKUP(AO3,Feiertage!$A:$B,2,0),"")&lt;&gt;""</xm:f>
            <x14:dxf>
              <font>
                <color rgb="FFFFFFFF"/>
              </font>
              <fill>
                <patternFill>
                  <bgColor theme="0"/>
                </patternFill>
              </fill>
            </x14:dxf>
          </x14:cfRule>
          <x14:cfRule type="expression" priority="34" id="{1F0597DA-E821-4369-BC09-DFD2539920DE}">
            <xm:f>IFERROR(VLOOKUP(AO3,BesondereTage!$A:$B,2,0),"")&lt;&gt;""</xm:f>
            <x14:dxf>
              <font>
                <color theme="3"/>
              </font>
              <fill>
                <patternFill>
                  <bgColor theme="3" tint="0.749961851863155"/>
                </patternFill>
              </fill>
            </x14:dxf>
          </x14:cfRule>
          <xm:sqref>AO3:AO33</xm:sqref>
        </x14:conditionalFormatting>
        <x14:conditionalFormatting xmlns:xm="http://schemas.microsoft.com/office/excel/2006/main">
          <x14:cfRule type="expression" priority="25" id="{D3A4C625-A733-4863-B889-A9C43D0663AA}">
            <xm:f>IFERROR(VLOOKUP(AO3,Feiertage!$A:$B,2,0),"")&lt;&gt;""</xm:f>
            <x14:dxf>
              <font>
                <color rgb="FFFFFFFF"/>
              </font>
              <fill>
                <patternFill>
                  <bgColor theme="0"/>
                </patternFill>
              </fill>
            </x14:dxf>
          </x14:cfRule>
          <x14:cfRule type="expression" priority="33" id="{5F4FB49F-78D0-483A-BEB1-7F9F9EC52ACE}">
            <xm:f>IFERROR(VLOOKUP(AO3,BesondereTage!$A:$B,2,0),"")&lt;&gt;""</xm:f>
            <x14:dxf>
              <font>
                <color theme="3"/>
              </font>
              <fill>
                <patternFill>
                  <bgColor theme="3" tint="0.749961851863155"/>
                </patternFill>
              </fill>
            </x14:dxf>
          </x14:cfRule>
          <xm:sqref>AQ3:AQ33</xm:sqref>
        </x14:conditionalFormatting>
        <x14:conditionalFormatting xmlns:xm="http://schemas.microsoft.com/office/excel/2006/main">
          <x14:cfRule type="expression" priority="21" id="{D15A6F9B-7442-4C91-8831-901EAACA736B}">
            <xm:f>IFERROR(VLOOKUP(AO3,Feiertage!$A:$B,2,0),"")&lt;&gt;""</xm:f>
            <x14:dxf>
              <font>
                <color rgb="FFFFFFFF"/>
              </font>
              <fill>
                <patternFill>
                  <bgColor theme="0"/>
                </patternFill>
              </fill>
            </x14:dxf>
          </x14:cfRule>
          <x14:cfRule type="expression" priority="31" id="{E79CA2C8-B90F-4BC8-9558-5A889A9A47E3}">
            <xm:f>IFERROR(VLOOKUP(AO3,BesondereTage!$A:$B,2,0),"")&lt;&gt;""</xm:f>
            <x14:dxf>
              <font>
                <color theme="3"/>
              </font>
              <fill>
                <patternFill>
                  <bgColor theme="3" tint="0.749961851863155"/>
                </patternFill>
              </fill>
            </x14:dxf>
          </x14:cfRule>
          <xm:sqref>AR3:AR33</xm:sqref>
        </x14:conditionalFormatting>
        <x14:conditionalFormatting xmlns:xm="http://schemas.microsoft.com/office/excel/2006/main">
          <x14:cfRule type="expression" priority="4" id="{11F70425-662B-4F11-A220-AA892F40C95C}">
            <xm:f>IFERROR(VLOOKUP(AS3,Urlaub!$A:$B,2,0),"")&lt;&gt;""</xm:f>
            <x14:dxf>
              <font>
                <b/>
                <i val="0"/>
                <color rgb="FFFFFFFF"/>
              </font>
              <fill>
                <patternFill>
                  <bgColor theme="9"/>
                </patternFill>
              </fill>
            </x14:dxf>
          </x14:cfRule>
          <xm:sqref>AT3:AT33</xm:sqref>
        </x14:conditionalFormatting>
        <x14:conditionalFormatting xmlns:xm="http://schemas.microsoft.com/office/excel/2006/main">
          <x14:cfRule type="expression" priority="1" id="{CB8DC78E-CB16-40AD-82A1-0F1C228860C8}">
            <xm:f>IFERROR(VLOOKUP(AS3,Termine!$A:$B,2,0),"")&lt;&gt;""</xm:f>
            <x14:dxf>
              <font>
                <color rgb="FFFFFFFF"/>
              </font>
              <fill>
                <patternFill>
                  <bgColor theme="7"/>
                </patternFill>
              </fill>
            </x14:dxf>
          </x14:cfRule>
          <xm:sqref>AV3:AV33</xm:sqref>
        </x14:conditionalFormatting>
        <x14:conditionalFormatting xmlns:xm="http://schemas.microsoft.com/office/excel/2006/main">
          <x14:cfRule type="expression" priority="3" id="{89FF9943-C211-4579-AF1A-526A3EF222AB}">
            <xm:f>IFERROR(VLOOKUP(AS3,Ferien!$A:$B,2,0),"")&lt;&gt;""</xm:f>
            <x14:dxf>
              <font>
                <color rgb="FFFFFFFF"/>
              </font>
              <fill>
                <patternFill>
                  <bgColor theme="5"/>
                </patternFill>
              </fill>
            </x14:dxf>
          </x14:cfRule>
          <xm:sqref>AS3:AS33</xm:sqref>
        </x14:conditionalFormatting>
        <x14:conditionalFormatting xmlns:xm="http://schemas.microsoft.com/office/excel/2006/main">
          <x14:cfRule type="expression" priority="7" id="{DA3396A4-4046-440B-83CB-E417319C8B3E}">
            <xm:f>IFERROR(VLOOKUP(AS3,Feiertage!$A:$B,2,0),"")&lt;&gt;""</xm:f>
            <x14:dxf>
              <font>
                <color rgb="FFFFFFFF"/>
              </font>
              <fill>
                <patternFill>
                  <bgColor theme="0"/>
                </patternFill>
              </fill>
            </x14:dxf>
          </x14:cfRule>
          <x14:cfRule type="expression" priority="13" id="{2145F074-9CC5-4A86-9116-17C648730AEE}">
            <xm:f>IFERROR(VLOOKUP(AS3,BesondereTage!$A:$B,2,0),"")&lt;&gt;""</xm:f>
            <x14:dxf>
              <font>
                <color theme="3"/>
              </font>
              <fill>
                <patternFill>
                  <bgColor theme="3" tint="0.749961851863155"/>
                </patternFill>
              </fill>
            </x14:dxf>
          </x14:cfRule>
          <xm:sqref>AT3:AT33</xm:sqref>
        </x14:conditionalFormatting>
        <x14:conditionalFormatting xmlns:xm="http://schemas.microsoft.com/office/excel/2006/main">
          <x14:cfRule type="expression" priority="8" id="{C8FFE9EF-264F-4BD7-BCD6-6DF6117B64C5}">
            <xm:f>IFERROR(VLOOKUP(AS3,Feiertage!$A:$B,2,0),"")&lt;&gt;""</xm:f>
            <x14:dxf>
              <font>
                <color rgb="FFFFFFFF"/>
              </font>
              <fill>
                <patternFill>
                  <bgColor theme="0"/>
                </patternFill>
              </fill>
            </x14:dxf>
          </x14:cfRule>
          <x14:cfRule type="expression" priority="15" id="{44B99200-D4A4-483E-B9C2-6FE2F8D1A163}">
            <xm:f>IFERROR(VLOOKUP(AS3,BesondereTage!$A:$B,2,0),"")&lt;&gt;""</xm:f>
            <x14:dxf>
              <font>
                <color theme="3"/>
              </font>
              <fill>
                <patternFill>
                  <bgColor theme="3" tint="0.749961851863155"/>
                </patternFill>
              </fill>
            </x14:dxf>
          </x14:cfRule>
          <xm:sqref>AS3:AS33</xm:sqref>
        </x14:conditionalFormatting>
        <x14:conditionalFormatting xmlns:xm="http://schemas.microsoft.com/office/excel/2006/main">
          <x14:cfRule type="expression" priority="6" id="{B3BA12FB-6878-4814-93D1-D7785FEC456C}">
            <xm:f>IFERROR(VLOOKUP(AS3,Feiertage!$A:$B,2,0),"")&lt;&gt;""</xm:f>
            <x14:dxf>
              <font>
                <color rgb="FFFFFFFF"/>
              </font>
              <fill>
                <patternFill>
                  <bgColor theme="0"/>
                </patternFill>
              </fill>
            </x14:dxf>
          </x14:cfRule>
          <x14:cfRule type="expression" priority="14" id="{F68FE0C2-8F75-467F-B6F4-D22E91469CDB}">
            <xm:f>IFERROR(VLOOKUP(AS3,BesondereTage!$A:$B,2,0),"")&lt;&gt;""</xm:f>
            <x14:dxf>
              <font>
                <color theme="3"/>
              </font>
              <fill>
                <patternFill>
                  <bgColor theme="3" tint="0.749961851863155"/>
                </patternFill>
              </fill>
            </x14:dxf>
          </x14:cfRule>
          <xm:sqref>AU3:AU33</xm:sqref>
        </x14:conditionalFormatting>
        <x14:conditionalFormatting xmlns:xm="http://schemas.microsoft.com/office/excel/2006/main">
          <x14:cfRule type="expression" priority="2" id="{24E1F2AC-7279-4919-808B-7AC8B73460C7}">
            <xm:f>IFERROR(VLOOKUP(AS3,Feiertage!$A:$B,2,0),"")&lt;&gt;""</xm:f>
            <x14:dxf>
              <font>
                <color rgb="FFFFFFFF"/>
              </font>
              <fill>
                <patternFill>
                  <bgColor theme="0"/>
                </patternFill>
              </fill>
            </x14:dxf>
          </x14:cfRule>
          <x14:cfRule type="expression" priority="12" id="{0D56387B-83CD-4795-AD0E-91AE4E70B26F}">
            <xm:f>IFERROR(VLOOKUP(AS3,BesondereTage!$A:$B,2,0),"")&lt;&gt;""</xm:f>
            <x14:dxf>
              <font>
                <color theme="3"/>
              </font>
              <fill>
                <patternFill>
                  <bgColor theme="3" tint="0.749961851863155"/>
                </patternFill>
              </fill>
            </x14:dxf>
          </x14:cfRule>
          <xm:sqref>AV3:AV33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16"/>
  <sheetViews>
    <sheetView workbookViewId="0">
      <selection activeCell="A21" sqref="A21"/>
    </sheetView>
  </sheetViews>
  <sheetFormatPr baseColWidth="10" defaultColWidth="11.42578125" defaultRowHeight="15" x14ac:dyDescent="0.25"/>
  <cols>
    <col min="1" max="1" width="166.28515625" style="17" customWidth="1"/>
  </cols>
  <sheetData>
    <row r="1" spans="1:1" ht="45" x14ac:dyDescent="0.25">
      <c r="A1" s="17" t="s">
        <v>64</v>
      </c>
    </row>
    <row r="3" spans="1:1" x14ac:dyDescent="0.25">
      <c r="A3" s="18" t="s">
        <v>65</v>
      </c>
    </row>
    <row r="4" spans="1:1" ht="45" x14ac:dyDescent="0.25">
      <c r="A4" s="17" t="str">
        <f>Feiertage!B1</f>
        <v>Hier stehen alle Feiertage für das Jahr 2017 und 2018. Sie können weitere Feiertage hinzufügen, die Ihnen wichtig sind. Wir haben uns auf die bundesweiten Feiertage konzentriert. Die Reihenfolge der Termine ist egal. Mehrere Termine zu einem Datum müssen in einer einzigen Zeile geschrieben werden (Das Datum in Spalte A und der order die Termine in Spalte B).</v>
      </c>
    </row>
    <row r="6" spans="1:1" x14ac:dyDescent="0.25">
      <c r="A6" s="19" t="s">
        <v>66</v>
      </c>
    </row>
    <row r="7" spans="1:1" ht="45" x14ac:dyDescent="0.25">
      <c r="A7" s="17" t="str">
        <f>BesondereTage!B1</f>
        <v>Hier stehen die besonderen Tage für die Kalenderjahre in dieser Excel-Arbeitsmappe. Hier können Sie beispielsweise Geburtstage eintragen. Die Reihenfolge der Termine ist egal. Mehrere Termine zu einem Datum müssen in einer Zeile geschrieben werden (Ax und Bx). D.h. pro Datum wird nur ein Termin angezeigt. Der Name des besonderen Tages steht innerhalb des jeweiligen Tages und wird mit den Feiertagen kombiniert. Sofern kein Feiertag an diesem Tag ist, wird der besondere Tag hellgrau markiert.</v>
      </c>
    </row>
    <row r="9" spans="1:1" x14ac:dyDescent="0.25">
      <c r="A9" s="20" t="s">
        <v>67</v>
      </c>
    </row>
    <row r="10" spans="1:1" ht="30" x14ac:dyDescent="0.25">
      <c r="A10" s="17" t="str">
        <f>Urlaub!B1</f>
        <v>Hier können Sie Ihren Urlaub eintragen. Sie müssen die einzelnen Tage angeben. Der Urlaub wird im Jahreskalender bei dem Wochentag als hellgrüner Hintergrund markiert. Soll kein Urlaub angezeigt werden, so löschen Sie einfach die Datumsangaben oder verschieben alles um eine Spalte nach rechts (so dass die Spalte A leer ist).</v>
      </c>
    </row>
    <row r="12" spans="1:1" x14ac:dyDescent="0.25">
      <c r="A12" s="21" t="s">
        <v>68</v>
      </c>
    </row>
    <row r="13" spans="1:1" ht="45" x14ac:dyDescent="0.25">
      <c r="A13" s="17" t="str">
        <f>Ferien!B1</f>
        <v>Hier sind die Berliner Ferien für 2017 und 2018 eingetragen. Es müssen die einzelnen Tage angegeben werden. Die Ferien werden im Jahreskalender bei dem Monatstag (1-31) als dunkelgrüner Hintergrund markiert. Sollen die Ferien nicht angezeigt werden, so löschen Sie einfach die Datumsangaben oder verschieben alles um eine Spalte nach rechts (so dass die Spalte A keine Einträge enthält).</v>
      </c>
    </row>
    <row r="15" spans="1:1" x14ac:dyDescent="0.25">
      <c r="A15" s="22" t="s">
        <v>69</v>
      </c>
    </row>
    <row r="16" spans="1:1" x14ac:dyDescent="0.25">
      <c r="A16" s="17" t="str">
        <f>Termine!B1</f>
        <v>Hier können Sie besondere Termine eintragen. Diese werden im Kalender in der jeweiligen letzten Spalte des Monats rot markiert.</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V37"/>
  <sheetViews>
    <sheetView topLeftCell="H19" zoomScaleNormal="100" zoomScaleSheetLayoutView="100" workbookViewId="0">
      <selection activeCell="AO33" sqref="AO33:AR33"/>
    </sheetView>
  </sheetViews>
  <sheetFormatPr baseColWidth="10" defaultColWidth="11.42578125" defaultRowHeight="15" x14ac:dyDescent="0.25"/>
  <cols>
    <col min="1" max="1" width="2.7109375" style="5" bestFit="1" customWidth="1"/>
    <col min="2" max="2" width="3.5703125" style="5" bestFit="1" customWidth="1"/>
    <col min="3" max="3" width="15.42578125" style="5" customWidth="1"/>
    <col min="4" max="4" width="1.7109375" style="9" bestFit="1" customWidth="1"/>
    <col min="5" max="5" width="2.7109375" style="5" bestFit="1" customWidth="1"/>
    <col min="6" max="6" width="3.5703125" style="5" bestFit="1" customWidth="1"/>
    <col min="7" max="7" width="15.42578125" style="5" customWidth="1"/>
    <col min="8" max="8" width="1.7109375" style="5" bestFit="1" customWidth="1"/>
    <col min="9" max="9" width="3" style="5" bestFit="1" customWidth="1"/>
    <col min="10" max="10" width="3.5703125" style="5" bestFit="1" customWidth="1"/>
    <col min="11" max="11" width="15.42578125" style="5" customWidth="1"/>
    <col min="12" max="12" width="2.140625" style="5" customWidth="1"/>
    <col min="13" max="13" width="2.7109375" style="5" bestFit="1" customWidth="1"/>
    <col min="14" max="14" width="3.5703125" style="5" bestFit="1" customWidth="1"/>
    <col min="15" max="15" width="15.42578125" style="5" customWidth="1"/>
    <col min="16" max="16" width="2.140625" style="5" customWidth="1"/>
    <col min="17" max="17" width="2.7109375" style="5" bestFit="1" customWidth="1"/>
    <col min="18" max="18" width="3.5703125" style="5" bestFit="1" customWidth="1"/>
    <col min="19" max="19" width="15.42578125" style="5" customWidth="1"/>
    <col min="20" max="20" width="2.140625" style="5" customWidth="1"/>
    <col min="21" max="21" width="2.7109375" style="5" bestFit="1" customWidth="1"/>
    <col min="22" max="22" width="3.42578125" style="5" bestFit="1" customWidth="1"/>
    <col min="23" max="23" width="15.42578125" style="5" customWidth="1"/>
    <col min="24" max="24" width="2.140625" style="5" customWidth="1"/>
    <col min="25" max="25" width="2.7109375" style="5" bestFit="1" customWidth="1"/>
    <col min="26" max="26" width="3.42578125" style="5" bestFit="1" customWidth="1"/>
    <col min="27" max="27" width="15.140625" style="5" customWidth="1"/>
    <col min="28" max="28" width="2.42578125" style="5" bestFit="1" customWidth="1"/>
    <col min="29" max="29" width="2.7109375" style="5" bestFit="1" customWidth="1"/>
    <col min="30" max="30" width="3.42578125" style="5" bestFit="1" customWidth="1"/>
    <col min="31" max="31" width="15.140625" style="5" customWidth="1"/>
    <col min="32" max="32" width="2.42578125" style="5" bestFit="1" customWidth="1"/>
    <col min="33" max="33" width="2.7109375" style="5" bestFit="1" customWidth="1"/>
    <col min="34" max="34" width="3.42578125" style="5" bestFit="1" customWidth="1"/>
    <col min="35" max="35" width="15.140625" style="5" customWidth="1"/>
    <col min="36" max="36" width="2.42578125" style="5" bestFit="1" customWidth="1"/>
    <col min="37" max="37" width="2.7109375" style="5" bestFit="1" customWidth="1"/>
    <col min="38" max="38" width="3.42578125" style="5" bestFit="1" customWidth="1"/>
    <col min="39" max="39" width="15.140625" style="5" customWidth="1"/>
    <col min="40" max="40" width="2.42578125" style="5" bestFit="1" customWidth="1"/>
    <col min="41" max="41" width="2.7109375" style="5" bestFit="1" customWidth="1"/>
    <col min="42" max="42" width="3.42578125" style="5" bestFit="1" customWidth="1"/>
    <col min="43" max="43" width="15.140625" style="5" customWidth="1"/>
    <col min="44" max="44" width="2.42578125" style="5" bestFit="1" customWidth="1"/>
    <col min="45" max="45" width="2.7109375" style="5" bestFit="1" customWidth="1"/>
    <col min="46" max="46" width="3.42578125" style="5" bestFit="1" customWidth="1"/>
    <col min="47" max="47" width="15.140625" style="5" customWidth="1"/>
    <col min="48" max="48" width="2.42578125" style="5" bestFit="1" customWidth="1"/>
    <col min="49" max="16384" width="11.42578125" style="5"/>
  </cols>
  <sheetData>
    <row r="1" spans="1:48" ht="27.75" customHeight="1" x14ac:dyDescent="0.25">
      <c r="A1" s="24" t="s">
        <v>2</v>
      </c>
      <c r="B1" s="24"/>
      <c r="C1" s="24"/>
      <c r="D1" s="24"/>
      <c r="E1" s="24"/>
      <c r="F1" s="24"/>
      <c r="G1" s="24"/>
      <c r="H1" s="24"/>
      <c r="I1" s="24"/>
      <c r="J1" s="24"/>
      <c r="K1" s="24"/>
      <c r="L1" s="24"/>
      <c r="M1" s="25" t="s">
        <v>1</v>
      </c>
      <c r="N1" s="25"/>
      <c r="O1" s="25"/>
      <c r="P1" s="25"/>
      <c r="Q1" s="25"/>
      <c r="R1" s="25"/>
      <c r="S1" s="25"/>
      <c r="T1" s="25"/>
      <c r="U1" s="25"/>
      <c r="V1" s="25"/>
      <c r="W1" s="25"/>
      <c r="X1" s="25"/>
      <c r="Y1" s="26" t="str">
        <f>A1</f>
        <v>Kalender 2018</v>
      </c>
      <c r="Z1" s="26"/>
      <c r="AA1" s="26"/>
      <c r="AB1" s="26"/>
      <c r="AC1" s="26"/>
      <c r="AD1" s="26"/>
      <c r="AE1" s="26"/>
      <c r="AF1" s="26"/>
      <c r="AG1" s="26"/>
      <c r="AH1" s="26"/>
      <c r="AI1" s="26"/>
      <c r="AJ1" s="26"/>
      <c r="AK1" s="25" t="str">
        <f>M1</f>
        <v xml:space="preserve">© SMLAN SoftwareTraining, 2016 </v>
      </c>
      <c r="AL1" s="25"/>
      <c r="AM1" s="25"/>
      <c r="AN1" s="25"/>
      <c r="AO1" s="25"/>
      <c r="AP1" s="25"/>
      <c r="AQ1" s="25"/>
      <c r="AR1" s="25"/>
      <c r="AS1" s="25"/>
      <c r="AT1" s="25"/>
      <c r="AU1" s="25"/>
      <c r="AV1" s="25"/>
    </row>
    <row r="2" spans="1:48" ht="15" customHeight="1" x14ac:dyDescent="0.25">
      <c r="A2" s="27">
        <v>43101</v>
      </c>
      <c r="B2" s="28"/>
      <c r="C2" s="28"/>
      <c r="D2" s="29"/>
      <c r="E2" s="27">
        <f>EDATE(A2,1)</f>
        <v>43132</v>
      </c>
      <c r="F2" s="28"/>
      <c r="G2" s="28"/>
      <c r="H2" s="29"/>
      <c r="I2" s="27">
        <f>EDATE(E2,1)</f>
        <v>43160</v>
      </c>
      <c r="J2" s="28"/>
      <c r="K2" s="28"/>
      <c r="L2" s="29"/>
      <c r="M2" s="27">
        <f>EDATE(I2,1)</f>
        <v>43191</v>
      </c>
      <c r="N2" s="28"/>
      <c r="O2" s="28"/>
      <c r="P2" s="29"/>
      <c r="Q2" s="27">
        <f>EDATE(M2,1)</f>
        <v>43221</v>
      </c>
      <c r="R2" s="28"/>
      <c r="S2" s="28"/>
      <c r="T2" s="29"/>
      <c r="U2" s="27">
        <f>EDATE(Q2,1)</f>
        <v>43252</v>
      </c>
      <c r="V2" s="28"/>
      <c r="W2" s="28"/>
      <c r="X2" s="29"/>
      <c r="Y2" s="27">
        <f>EDATE(U2,1)</f>
        <v>43282</v>
      </c>
      <c r="Z2" s="28"/>
      <c r="AA2" s="28"/>
      <c r="AB2" s="29"/>
      <c r="AC2" s="27">
        <f>EDATE(Y2,1)</f>
        <v>43313</v>
      </c>
      <c r="AD2" s="28"/>
      <c r="AE2" s="28"/>
      <c r="AF2" s="29"/>
      <c r="AG2" s="27">
        <f>EDATE(AC2,1)</f>
        <v>43344</v>
      </c>
      <c r="AH2" s="28"/>
      <c r="AI2" s="28"/>
      <c r="AJ2" s="29"/>
      <c r="AK2" s="27">
        <f>EDATE(AG2,1)</f>
        <v>43374</v>
      </c>
      <c r="AL2" s="28"/>
      <c r="AM2" s="28"/>
      <c r="AN2" s="29"/>
      <c r="AO2" s="27">
        <f>EDATE(AK2,1)</f>
        <v>43405</v>
      </c>
      <c r="AP2" s="28"/>
      <c r="AQ2" s="28"/>
      <c r="AR2" s="29"/>
      <c r="AS2" s="27">
        <f>EDATE(AO2,1)</f>
        <v>43435</v>
      </c>
      <c r="AT2" s="28"/>
      <c r="AU2" s="28"/>
      <c r="AV2" s="29"/>
    </row>
    <row r="3" spans="1:48" ht="17.100000000000001" customHeight="1" x14ac:dyDescent="0.25">
      <c r="A3" s="6">
        <f>A2</f>
        <v>43101</v>
      </c>
      <c r="B3" s="7">
        <f t="shared" ref="B3:B33" si="0">IF(A3&lt;&gt;"",WEEKDAY(A3),"")</f>
        <v>2</v>
      </c>
      <c r="C3" s="16" t="str">
        <f>IFERROR(LEFT(CONCATENATE(IFERROR(VLOOKUP(A3,Feiertage!$A:$B,2,0)&amp;CHAR(10),""),IFERROR(VLOOKUP(A3,BesondereTage!$A:$B,2,0)&amp;CHAR(10),"")),LEN(CONCATENATE(IFERROR(VLOOKUP(A3,Feiertage!$A:$B,2,0)&amp;CHAR(10),""),IFERROR(VLOOKUP(A3,BesondereTage!$A:$B,2,0)&amp;CHAR(10),"")))-1),"")</f>
        <v>Neujahr</v>
      </c>
      <c r="D3" s="8">
        <f>IF(B3=2,WEEKNUM(A3),"")</f>
        <v>1</v>
      </c>
      <c r="E3" s="6">
        <f>E2</f>
        <v>43132</v>
      </c>
      <c r="F3" s="7">
        <f t="shared" ref="F3:F33" si="1">IF(E3&lt;&gt;"",WEEKDAY(E3),"")</f>
        <v>5</v>
      </c>
      <c r="G3" s="16" t="str">
        <f>IFERROR(LEFT(CONCATENATE(IFERROR(VLOOKUP(E3,Feiertage!$A:$B,2,0)&amp;CHAR(10),""),IFERROR(VLOOKUP(E3,BesondereTage!$A:$B,2,0)&amp;CHAR(10),"")),LEN(CONCATENATE(IFERROR(VLOOKUP(E3,Feiertage!$A:$B,2,0)&amp;CHAR(10),""),IFERROR(VLOOKUP(E3,BesondereTage!$A:$B,2,0)&amp;CHAR(10),"")))-1),"")</f>
        <v/>
      </c>
      <c r="H3" s="8" t="str">
        <f>IF(F3=2,WEEKNUM(E3),"")</f>
        <v/>
      </c>
      <c r="I3" s="6">
        <f>I2</f>
        <v>43160</v>
      </c>
      <c r="J3" s="7">
        <f t="shared" ref="J3:J33" si="2">IF(I3&lt;&gt;"",WEEKDAY(I3),"")</f>
        <v>5</v>
      </c>
      <c r="K3" s="16" t="str">
        <f>IFERROR(LEFT(CONCATENATE(IFERROR(VLOOKUP(I3,Feiertage!$A:$B,2,0)&amp;CHAR(10),""),IFERROR(VLOOKUP(I3,BesondereTage!$A:$B,2,0)&amp;CHAR(10),"")),LEN(CONCATENATE(IFERROR(VLOOKUP(I3,Feiertage!$A:$B,2,0)&amp;CHAR(10),""),IFERROR(VLOOKUP(I3,BesondereTage!$A:$B,2,0)&amp;CHAR(10),"")))-1),"")</f>
        <v/>
      </c>
      <c r="L3" s="8" t="str">
        <f>IF(J3=2,WEEKNUM(I3),"")</f>
        <v/>
      </c>
      <c r="M3" s="6">
        <f>M2</f>
        <v>43191</v>
      </c>
      <c r="N3" s="7">
        <f t="shared" ref="N3:N33" si="3">IF(M3&lt;&gt;"",WEEKDAY(M3),"")</f>
        <v>1</v>
      </c>
      <c r="O3" s="16" t="str">
        <f>IFERROR(LEFT(CONCATENATE(IFERROR(VLOOKUP(M3,Feiertage!$A:$B,2,0)&amp;CHAR(10),""),IFERROR(VLOOKUP(M3,BesondereTage!$A:$B,2,0)&amp;CHAR(10),"")),LEN(CONCATENATE(IFERROR(VLOOKUP(M3,Feiertage!$A:$B,2,0)&amp;CHAR(10),""),IFERROR(VLOOKUP(M3,BesondereTage!$A:$B,2,0)&amp;CHAR(10),"")))-1),"")</f>
        <v>Ostersonntag</v>
      </c>
      <c r="P3" s="8" t="str">
        <f>IF(N3=2,WEEKNUM(M3),"")</f>
        <v/>
      </c>
      <c r="Q3" s="6">
        <f>Q2</f>
        <v>43221</v>
      </c>
      <c r="R3" s="7">
        <f t="shared" ref="R3:R33" si="4">IF(Q3&lt;&gt;"",WEEKDAY(Q3),"")</f>
        <v>3</v>
      </c>
      <c r="S3" s="16" t="str">
        <f>IFERROR(LEFT(CONCATENATE(IFERROR(VLOOKUP(Q3,Feiertage!$A:$B,2,0)&amp;CHAR(10),""),IFERROR(VLOOKUP(Q3,BesondereTage!$A:$B,2,0)&amp;CHAR(10),"")),LEN(CONCATENATE(IFERROR(VLOOKUP(Q3,Feiertage!$A:$B,2,0)&amp;CHAR(10),""),IFERROR(VLOOKUP(Q3,BesondereTage!$A:$B,2,0)&amp;CHAR(10),"")))-1),"")</f>
        <v>Tag der Arbeit</v>
      </c>
      <c r="T3" s="8" t="str">
        <f>IF(R3=2,WEEKNUM(Q3),"")</f>
        <v/>
      </c>
      <c r="U3" s="6">
        <f>U2</f>
        <v>43252</v>
      </c>
      <c r="V3" s="7">
        <f t="shared" ref="V3:V33" si="5">IF(U3&lt;&gt;"",WEEKDAY(U3),"")</f>
        <v>6</v>
      </c>
      <c r="W3" s="16" t="str">
        <f>IFERROR(LEFT(CONCATENATE(IFERROR(VLOOKUP(U3,Feiertage!$A:$B,2,0)&amp;CHAR(10),""),IFERROR(VLOOKUP(U3,BesondereTage!$A:$B,2,0)&amp;CHAR(10),"")),LEN(CONCATENATE(IFERROR(VLOOKUP(U3,Feiertage!$A:$B,2,0)&amp;CHAR(10),""),IFERROR(VLOOKUP(U3,BesondereTage!$A:$B,2,0)&amp;CHAR(10),"")))-1),"")</f>
        <v/>
      </c>
      <c r="X3" s="8" t="str">
        <f>IF(V3=2,WEEKNUM(U3),"")</f>
        <v/>
      </c>
      <c r="Y3" s="6">
        <f>Y2</f>
        <v>43282</v>
      </c>
      <c r="Z3" s="7">
        <f t="shared" ref="Z3:Z33" si="6">IF(Y3&lt;&gt;"",WEEKDAY(Y3),"")</f>
        <v>1</v>
      </c>
      <c r="AA3" s="16" t="str">
        <f>IFERROR(LEFT(CONCATENATE(IFERROR(VLOOKUP(Y3,Feiertage!$A:$B,2,0)&amp;CHAR(10),""),IFERROR(VLOOKUP(Y3,BesondereTage!$A:$B,2,0)&amp;CHAR(10),"")),LEN(CONCATENATE(IFERROR(VLOOKUP(Y3,Feiertage!$A:$B,2,0)&amp;CHAR(10),""),IFERROR(VLOOKUP(Y3,BesondereTage!$A:$B,2,0)&amp;CHAR(10),"")))-1),"")</f>
        <v/>
      </c>
      <c r="AB3" s="8" t="str">
        <f>IF(Z3=2,WEEKNUM(Y3),"")</f>
        <v/>
      </c>
      <c r="AC3" s="6">
        <f>AC2</f>
        <v>43313</v>
      </c>
      <c r="AD3" s="7">
        <f t="shared" ref="AD3:AD33" si="7">IF(AC3&lt;&gt;"",WEEKDAY(AC3),"")</f>
        <v>4</v>
      </c>
      <c r="AE3" s="16" t="str">
        <f>IFERROR(LEFT(CONCATENATE(IFERROR(VLOOKUP(AC3,Feiertage!$A:$B,2,0)&amp;CHAR(10),""),IFERROR(VLOOKUP(AC3,BesondereTage!$A:$B,2,0)&amp;CHAR(10),"")),LEN(CONCATENATE(IFERROR(VLOOKUP(AC3,Feiertage!$A:$B,2,0)&amp;CHAR(10),""),IFERROR(VLOOKUP(AC3,BesondereTage!$A:$B,2,0)&amp;CHAR(10),"")))-1),"")</f>
        <v/>
      </c>
      <c r="AF3" s="8" t="str">
        <f>IF(AD3=2,WEEKNUM(AC3),"")</f>
        <v/>
      </c>
      <c r="AG3" s="6">
        <f>AG2</f>
        <v>43344</v>
      </c>
      <c r="AH3" s="7">
        <f t="shared" ref="AH3:AH33" si="8">IF(AG3&lt;&gt;"",WEEKDAY(AG3),"")</f>
        <v>7</v>
      </c>
      <c r="AI3" s="16" t="str">
        <f>IFERROR(LEFT(CONCATENATE(IFERROR(VLOOKUP(AG3,Feiertage!$A:$B,2,0)&amp;CHAR(10),""),IFERROR(VLOOKUP(AG3,BesondereTage!$A:$B,2,0)&amp;CHAR(10),"")),LEN(CONCATENATE(IFERROR(VLOOKUP(AG3,Feiertage!$A:$B,2,0)&amp;CHAR(10),""),IFERROR(VLOOKUP(AG3,BesondereTage!$A:$B,2,0)&amp;CHAR(10),"")))-1),"")</f>
        <v/>
      </c>
      <c r="AJ3" s="8" t="str">
        <f>IF(AH3=2,WEEKNUM(AG3),"")</f>
        <v/>
      </c>
      <c r="AK3" s="6">
        <f>AK2</f>
        <v>43374</v>
      </c>
      <c r="AL3" s="7">
        <f t="shared" ref="AL3:AL33" si="9">IF(AK3&lt;&gt;"",WEEKDAY(AK3),"")</f>
        <v>2</v>
      </c>
      <c r="AM3" s="16" t="str">
        <f>IFERROR(LEFT(CONCATENATE(IFERROR(VLOOKUP(AK3,Feiertage!$A:$B,2,0)&amp;CHAR(10),""),IFERROR(VLOOKUP(AK3,BesondereTage!$A:$B,2,0)&amp;CHAR(10),"")),LEN(CONCATENATE(IFERROR(VLOOKUP(AK3,Feiertage!$A:$B,2,0)&amp;CHAR(10),""),IFERROR(VLOOKUP(AK3,BesondereTage!$A:$B,2,0)&amp;CHAR(10),"")))-1),"")</f>
        <v/>
      </c>
      <c r="AN3" s="8">
        <f>IF(AL3=2,WEEKNUM(AK3),"")</f>
        <v>40</v>
      </c>
      <c r="AO3" s="6">
        <f>AO2</f>
        <v>43405</v>
      </c>
      <c r="AP3" s="7">
        <f t="shared" ref="AP3:AP33" si="10">IF(AO3&lt;&gt;"",WEEKDAY(AO3),"")</f>
        <v>5</v>
      </c>
      <c r="AQ3" s="16" t="str">
        <f>IFERROR(LEFT(CONCATENATE(IFERROR(VLOOKUP(AO3,Feiertage!$A:$B,2,0)&amp;CHAR(10),""),IFERROR(VLOOKUP(AO3,BesondereTage!$A:$B,2,0)&amp;CHAR(10),"")),LEN(CONCATENATE(IFERROR(VLOOKUP(AO3,Feiertage!$A:$B,2,0)&amp;CHAR(10),""),IFERROR(VLOOKUP(AO3,BesondereTage!$A:$B,2,0)&amp;CHAR(10),"")))-1),"")</f>
        <v/>
      </c>
      <c r="AR3" s="8" t="str">
        <f>IF(AP3=2,WEEKNUM(AO3),"")</f>
        <v/>
      </c>
      <c r="AS3" s="6">
        <f>AS2</f>
        <v>43435</v>
      </c>
      <c r="AT3" s="7">
        <f t="shared" ref="AT3:AT33" si="11">IF(AS3&lt;&gt;"",WEEKDAY(AS3),"")</f>
        <v>7</v>
      </c>
      <c r="AU3" s="16" t="str">
        <f>IFERROR(LEFT(CONCATENATE(IFERROR(VLOOKUP(AS3,Feiertage!$A:$B,2,0)&amp;CHAR(10),""),IFERROR(VLOOKUP(AS3,BesondereTage!$A:$B,2,0)&amp;CHAR(10),"")),LEN(CONCATENATE(IFERROR(VLOOKUP(AS3,Feiertage!$A:$B,2,0)&amp;CHAR(10),""),IFERROR(VLOOKUP(AS3,BesondereTage!$A:$B,2,0)&amp;CHAR(10),"")))-1),"")</f>
        <v/>
      </c>
      <c r="AV3" s="8" t="str">
        <f>IF(AT3=2,WEEKNUM(AS3),"")</f>
        <v/>
      </c>
    </row>
    <row r="4" spans="1:48" ht="17.100000000000001" customHeight="1" x14ac:dyDescent="0.25">
      <c r="A4" s="6">
        <f>A3+1</f>
        <v>43102</v>
      </c>
      <c r="B4" s="7">
        <f t="shared" si="0"/>
        <v>3</v>
      </c>
      <c r="C4" s="16" t="str">
        <f>IFERROR(LEFT(CONCATENATE(IFERROR(VLOOKUP(A4,Feiertage!$A:$B,2,0)&amp;CHAR(10),""),IFERROR(VLOOKUP(A4,BesondereTage!$A:$B,2,0)&amp;CHAR(10),"")),LEN(CONCATENATE(IFERROR(VLOOKUP(A4,Feiertage!$A:$B,2,0)&amp;CHAR(10),""),IFERROR(VLOOKUP(A4,BesondereTage!$A:$B,2,0)&amp;CHAR(10),"")))-1),"")</f>
        <v/>
      </c>
      <c r="D4" s="8" t="str">
        <f>IF(B4=2,WEEKNUM(A4),"")</f>
        <v/>
      </c>
      <c r="E4" s="6">
        <f>E3+1</f>
        <v>43133</v>
      </c>
      <c r="F4" s="7">
        <f t="shared" si="1"/>
        <v>6</v>
      </c>
      <c r="G4" s="16" t="str">
        <f>IFERROR(LEFT(CONCATENATE(IFERROR(VLOOKUP(E4,Feiertage!$A:$B,2,0)&amp;CHAR(10),""),IFERROR(VLOOKUP(E4,BesondereTage!$A:$B,2,0)&amp;CHAR(10),"")),LEN(CONCATENATE(IFERROR(VLOOKUP(E4,Feiertage!$A:$B,2,0)&amp;CHAR(10),""),IFERROR(VLOOKUP(E4,BesondereTage!$A:$B,2,0)&amp;CHAR(10),"")))-1),"")</f>
        <v/>
      </c>
      <c r="H4" s="8" t="str">
        <f>IF(F4=2,WEEKNUM(E4),"")</f>
        <v/>
      </c>
      <c r="I4" s="6">
        <f>I3+1</f>
        <v>43161</v>
      </c>
      <c r="J4" s="7">
        <f t="shared" si="2"/>
        <v>6</v>
      </c>
      <c r="K4" s="16" t="str">
        <f>IFERROR(LEFT(CONCATENATE(IFERROR(VLOOKUP(I4,Feiertage!$A:$B,2,0)&amp;CHAR(10),""),IFERROR(VLOOKUP(I4,BesondereTage!$A:$B,2,0)&amp;CHAR(10),"")),LEN(CONCATENATE(IFERROR(VLOOKUP(I4,Feiertage!$A:$B,2,0)&amp;CHAR(10),""),IFERROR(VLOOKUP(I4,BesondereTage!$A:$B,2,0)&amp;CHAR(10),"")))-1),"")</f>
        <v/>
      </c>
      <c r="L4" s="8" t="str">
        <f>IF(J4=2,WEEKNUM(I4),"")</f>
        <v/>
      </c>
      <c r="M4" s="6">
        <f>M3+1</f>
        <v>43192</v>
      </c>
      <c r="N4" s="7">
        <f t="shared" si="3"/>
        <v>2</v>
      </c>
      <c r="O4" s="16" t="str">
        <f>IFERROR(LEFT(CONCATENATE(IFERROR(VLOOKUP(M4,Feiertage!$A:$B,2,0)&amp;CHAR(10),""),IFERROR(VLOOKUP(M4,BesondereTage!$A:$B,2,0)&amp;CHAR(10),"")),LEN(CONCATENATE(IFERROR(VLOOKUP(M4,Feiertage!$A:$B,2,0)&amp;CHAR(10),""),IFERROR(VLOOKUP(M4,BesondereTage!$A:$B,2,0)&amp;CHAR(10),"")))-1),"")</f>
        <v>Ostermontag</v>
      </c>
      <c r="P4" s="8">
        <f>IF(N4=2,WEEKNUM(M4),"")</f>
        <v>14</v>
      </c>
      <c r="Q4" s="6">
        <f>Q3+1</f>
        <v>43222</v>
      </c>
      <c r="R4" s="7">
        <f t="shared" si="4"/>
        <v>4</v>
      </c>
      <c r="S4" s="16" t="str">
        <f>IFERROR(LEFT(CONCATENATE(IFERROR(VLOOKUP(Q4,Feiertage!$A:$B,2,0)&amp;CHAR(10),""),IFERROR(VLOOKUP(Q4,BesondereTage!$A:$B,2,0)&amp;CHAR(10),"")),LEN(CONCATENATE(IFERROR(VLOOKUP(Q4,Feiertage!$A:$B,2,0)&amp;CHAR(10),""),IFERROR(VLOOKUP(Q4,BesondereTage!$A:$B,2,0)&amp;CHAR(10),"")))-1),"")</f>
        <v/>
      </c>
      <c r="T4" s="8" t="str">
        <f>IF(R4=2,WEEKNUM(Q4),"")</f>
        <v/>
      </c>
      <c r="U4" s="6">
        <f>U3+1</f>
        <v>43253</v>
      </c>
      <c r="V4" s="7">
        <f t="shared" si="5"/>
        <v>7</v>
      </c>
      <c r="W4" s="16" t="str">
        <f>IFERROR(LEFT(CONCATENATE(IFERROR(VLOOKUP(U4,Feiertage!$A:$B,2,0)&amp;CHAR(10),""),IFERROR(VLOOKUP(U4,BesondereTage!$A:$B,2,0)&amp;CHAR(10),"")),LEN(CONCATENATE(IFERROR(VLOOKUP(U4,Feiertage!$A:$B,2,0)&amp;CHAR(10),""),IFERROR(VLOOKUP(U4,BesondereTage!$A:$B,2,0)&amp;CHAR(10),"")))-1),"")</f>
        <v/>
      </c>
      <c r="X4" s="8" t="str">
        <f>IF(V4=2,WEEKNUM(U4),"")</f>
        <v/>
      </c>
      <c r="Y4" s="6">
        <f>Y3+1</f>
        <v>43283</v>
      </c>
      <c r="Z4" s="7">
        <f t="shared" si="6"/>
        <v>2</v>
      </c>
      <c r="AA4" s="16" t="str">
        <f>IFERROR(LEFT(CONCATENATE(IFERROR(VLOOKUP(Y4,Feiertage!$A:$B,2,0)&amp;CHAR(10),""),IFERROR(VLOOKUP(Y4,BesondereTage!$A:$B,2,0)&amp;CHAR(10),"")),LEN(CONCATENATE(IFERROR(VLOOKUP(Y4,Feiertage!$A:$B,2,0)&amp;CHAR(10),""),IFERROR(VLOOKUP(Y4,BesondereTage!$A:$B,2,0)&amp;CHAR(10),"")))-1),"")</f>
        <v/>
      </c>
      <c r="AB4" s="8">
        <f>IF(Z4=2,WEEKNUM(Y4),"")</f>
        <v>27</v>
      </c>
      <c r="AC4" s="6">
        <f>AC3+1</f>
        <v>43314</v>
      </c>
      <c r="AD4" s="7">
        <f t="shared" si="7"/>
        <v>5</v>
      </c>
      <c r="AE4" s="16" t="str">
        <f>IFERROR(LEFT(CONCATENATE(IFERROR(VLOOKUP(AC4,Feiertage!$A:$B,2,0)&amp;CHAR(10),""),IFERROR(VLOOKUP(AC4,BesondereTage!$A:$B,2,0)&amp;CHAR(10),"")),LEN(CONCATENATE(IFERROR(VLOOKUP(AC4,Feiertage!$A:$B,2,0)&amp;CHAR(10),""),IFERROR(VLOOKUP(AC4,BesondereTage!$A:$B,2,0)&amp;CHAR(10),"")))-1),"")</f>
        <v/>
      </c>
      <c r="AF4" s="8" t="str">
        <f>IF(AD4=2,WEEKNUM(AC4),"")</f>
        <v/>
      </c>
      <c r="AG4" s="6">
        <f>AG3+1</f>
        <v>43345</v>
      </c>
      <c r="AH4" s="7">
        <f t="shared" si="8"/>
        <v>1</v>
      </c>
      <c r="AI4" s="16" t="str">
        <f>IFERROR(LEFT(CONCATENATE(IFERROR(VLOOKUP(AG4,Feiertage!$A:$B,2,0)&amp;CHAR(10),""),IFERROR(VLOOKUP(AG4,BesondereTage!$A:$B,2,0)&amp;CHAR(10),"")),LEN(CONCATENATE(IFERROR(VLOOKUP(AG4,Feiertage!$A:$B,2,0)&amp;CHAR(10),""),IFERROR(VLOOKUP(AG4,BesondereTage!$A:$B,2,0)&amp;CHAR(10),"")))-1),"")</f>
        <v/>
      </c>
      <c r="AJ4" s="8" t="str">
        <f>IF(AH4=2,WEEKNUM(AG4),"")</f>
        <v/>
      </c>
      <c r="AK4" s="6">
        <f>AK3+1</f>
        <v>43375</v>
      </c>
      <c r="AL4" s="7">
        <f t="shared" si="9"/>
        <v>3</v>
      </c>
      <c r="AM4" s="16" t="str">
        <f>IFERROR(LEFT(CONCATENATE(IFERROR(VLOOKUP(AK4,Feiertage!$A:$B,2,0)&amp;CHAR(10),""),IFERROR(VLOOKUP(AK4,BesondereTage!$A:$B,2,0)&amp;CHAR(10),"")),LEN(CONCATENATE(IFERROR(VLOOKUP(AK4,Feiertage!$A:$B,2,0)&amp;CHAR(10),""),IFERROR(VLOOKUP(AK4,BesondereTage!$A:$B,2,0)&amp;CHAR(10),"")))-1),"")</f>
        <v/>
      </c>
      <c r="AN4" s="8" t="str">
        <f>IF(AL4=2,WEEKNUM(AK4),"")</f>
        <v/>
      </c>
      <c r="AO4" s="6">
        <f>AO3+1</f>
        <v>43406</v>
      </c>
      <c r="AP4" s="7">
        <f t="shared" si="10"/>
        <v>6</v>
      </c>
      <c r="AQ4" s="16" t="str">
        <f>IFERROR(LEFT(CONCATENATE(IFERROR(VLOOKUP(AO4,Feiertage!$A:$B,2,0)&amp;CHAR(10),""),IFERROR(VLOOKUP(AO4,BesondereTage!$A:$B,2,0)&amp;CHAR(10),"")),LEN(CONCATENATE(IFERROR(VLOOKUP(AO4,Feiertage!$A:$B,2,0)&amp;CHAR(10),""),IFERROR(VLOOKUP(AO4,BesondereTage!$A:$B,2,0)&amp;CHAR(10),"")))-1),"")</f>
        <v xml:space="preserve">Allerseelen </v>
      </c>
      <c r="AR4" s="8" t="str">
        <f>IF(AP4=2,WEEKNUM(AO4),"")</f>
        <v/>
      </c>
      <c r="AS4" s="6">
        <f>AS3+1</f>
        <v>43436</v>
      </c>
      <c r="AT4" s="7">
        <f t="shared" si="11"/>
        <v>1</v>
      </c>
      <c r="AU4" s="16" t="str">
        <f>IFERROR(LEFT(CONCATENATE(IFERROR(VLOOKUP(AS4,Feiertage!$A:$B,2,0)&amp;CHAR(10),""),IFERROR(VLOOKUP(AS4,BesondereTage!$A:$B,2,0)&amp;CHAR(10),"")),LEN(CONCATENATE(IFERROR(VLOOKUP(AS4,Feiertage!$A:$B,2,0)&amp;CHAR(10),""),IFERROR(VLOOKUP(AS4,BesondereTage!$A:$B,2,0)&amp;CHAR(10),"")))-1),"")</f>
        <v xml:space="preserve">1. Advent </v>
      </c>
      <c r="AV4" s="8" t="str">
        <f>IF(AT4=2,WEEKNUM(AS4),"")</f>
        <v/>
      </c>
    </row>
    <row r="5" spans="1:48" ht="17.100000000000001" customHeight="1" x14ac:dyDescent="0.25">
      <c r="A5" s="6">
        <f t="shared" ref="A5:A33" si="12">A4+1</f>
        <v>43103</v>
      </c>
      <c r="B5" s="7">
        <f t="shared" si="0"/>
        <v>4</v>
      </c>
      <c r="C5" s="16" t="str">
        <f>IF(AND(IFERROR(VLOOKUP(A5,Feiertage!$A:$B,2,0),"")&lt;&gt;"",IFERROR(VLOOKUP(A5,BesondereTage!$A:$B,2,0),"")&lt;&gt;""),CONCATENATE(VLOOKUP(A5,Feiertage!$A:$B,2,0),", ",VLOOKUP(A5,BesondereTage!$A:$B,2,0)),IF(IFERROR(VLOOKUP(A5,Feiertage!$A:$B,2,0),"")&lt;&gt;"",VLOOKUP(A5,Feiertage!$A:$B,2,0),IF(IFERROR(VLOOKUP(A5,BesondereTage!$A:$B,2,0),"")&lt;&gt;"",VLOOKUP(A5,BesondereTage!$A:$B,2,0),"")))</f>
        <v/>
      </c>
      <c r="D5" s="8" t="str">
        <f t="shared" ref="D5:D33" si="13">IF(B5=2,WEEKNUM(A5),"")</f>
        <v/>
      </c>
      <c r="E5" s="6">
        <f t="shared" ref="E5:E33" si="14">E4+1</f>
        <v>43134</v>
      </c>
      <c r="F5" s="7">
        <f t="shared" si="1"/>
        <v>7</v>
      </c>
      <c r="G5" s="16" t="str">
        <f>IF(AND(IFERROR(VLOOKUP(E5,Feiertage!$A:$B,2,0),"")&lt;&gt;"",IFERROR(VLOOKUP(E5,BesondereTage!$A:$B,2,0),"")&lt;&gt;""),CONCATENATE(VLOOKUP(E5,Feiertage!$A:$B,2,0),", ",VLOOKUP(E5,BesondereTage!$A:$B,2,0)),IF(IFERROR(VLOOKUP(E5,Feiertage!$A:$B,2,0),"")&lt;&gt;"",VLOOKUP(E5,Feiertage!$A:$B,2,0),IF(IFERROR(VLOOKUP(E5,BesondereTage!$A:$B,2,0),"")&lt;&gt;"",VLOOKUP(E5,BesondereTage!$A:$B,2,0),"")))</f>
        <v/>
      </c>
      <c r="H5" s="8" t="str">
        <f t="shared" ref="H5:H33" si="15">IF(F5=2,WEEKNUM(E5),"")</f>
        <v/>
      </c>
      <c r="I5" s="6">
        <f t="shared" ref="I5:I33" si="16">I4+1</f>
        <v>43162</v>
      </c>
      <c r="J5" s="7">
        <f t="shared" si="2"/>
        <v>7</v>
      </c>
      <c r="K5" s="16" t="str">
        <f>IF(AND(IFERROR(VLOOKUP(I5,Feiertage!$A:$B,2,0),"")&lt;&gt;"",IFERROR(VLOOKUP(I5,BesondereTage!$A:$B,2,0),"")&lt;&gt;""),CONCATENATE(VLOOKUP(I5,Feiertage!$A:$B,2,0),", ",VLOOKUP(I5,BesondereTage!$A:$B,2,0)),IF(IFERROR(VLOOKUP(I5,Feiertage!$A:$B,2,0),"")&lt;&gt;"",VLOOKUP(I5,Feiertage!$A:$B,2,0),IF(IFERROR(VLOOKUP(I5,BesondereTage!$A:$B,2,0),"")&lt;&gt;"",VLOOKUP(I5,BesondereTage!$A:$B,2,0),"")))</f>
        <v/>
      </c>
      <c r="L5" s="8" t="str">
        <f t="shared" ref="L5:L33" si="17">IF(J5=2,WEEKNUM(I5),"")</f>
        <v/>
      </c>
      <c r="M5" s="6">
        <f t="shared" ref="M5:M33" si="18">M4+1</f>
        <v>43193</v>
      </c>
      <c r="N5" s="7">
        <f t="shared" si="3"/>
        <v>3</v>
      </c>
      <c r="O5" s="16" t="str">
        <f>IF(AND(IFERROR(VLOOKUP(M5,Feiertage!$A:$B,2,0),"")&lt;&gt;"",IFERROR(VLOOKUP(M5,BesondereTage!$A:$B,2,0),"")&lt;&gt;""),CONCATENATE(VLOOKUP(M5,Feiertage!$A:$B,2,0),", ",VLOOKUP(M5,BesondereTage!$A:$B,2,0)),IF(IFERROR(VLOOKUP(M5,Feiertage!$A:$B,2,0),"")&lt;&gt;"",VLOOKUP(M5,Feiertage!$A:$B,2,0),IF(IFERROR(VLOOKUP(M5,BesondereTage!$A:$B,2,0),"")&lt;&gt;"",VLOOKUP(M5,BesondereTage!$A:$B,2,0),"")))</f>
        <v/>
      </c>
      <c r="P5" s="8" t="str">
        <f t="shared" ref="P5:P33" si="19">IF(N5=2,WEEKNUM(M5),"")</f>
        <v/>
      </c>
      <c r="Q5" s="6">
        <f t="shared" ref="Q5:Q33" si="20">Q4+1</f>
        <v>43223</v>
      </c>
      <c r="R5" s="7">
        <f t="shared" si="4"/>
        <v>5</v>
      </c>
      <c r="S5" s="16" t="str">
        <f>IF(AND(IFERROR(VLOOKUP(Q5,Feiertage!$A:$B,2,0),"")&lt;&gt;"",IFERROR(VLOOKUP(Q5,BesondereTage!$A:$B,2,0),"")&lt;&gt;""),CONCATENATE(VLOOKUP(Q5,Feiertage!$A:$B,2,0),", ",VLOOKUP(Q5,BesondereTage!$A:$B,2,0)),IF(IFERROR(VLOOKUP(Q5,Feiertage!$A:$B,2,0),"")&lt;&gt;"",VLOOKUP(Q5,Feiertage!$A:$B,2,0),IF(IFERROR(VLOOKUP(Q5,BesondereTage!$A:$B,2,0),"")&lt;&gt;"",VLOOKUP(Q5,BesondereTage!$A:$B,2,0),"")))</f>
        <v/>
      </c>
      <c r="T5" s="8" t="str">
        <f t="shared" ref="T5:T33" si="21">IF(R5=2,WEEKNUM(Q5),"")</f>
        <v/>
      </c>
      <c r="U5" s="6">
        <f t="shared" ref="U5:U33" si="22">U4+1</f>
        <v>43254</v>
      </c>
      <c r="V5" s="7">
        <f t="shared" si="5"/>
        <v>1</v>
      </c>
      <c r="W5" s="16" t="str">
        <f>IF(AND(IFERROR(VLOOKUP(U5,Feiertage!$A:$B,2,0),"")&lt;&gt;"",IFERROR(VLOOKUP(U5,BesondereTage!$A:$B,2,0),"")&lt;&gt;""),CONCATENATE(VLOOKUP(U5,Feiertage!$A:$B,2,0),", ",VLOOKUP(U5,BesondereTage!$A:$B,2,0)),IF(IFERROR(VLOOKUP(U5,Feiertage!$A:$B,2,0),"")&lt;&gt;"",VLOOKUP(U5,Feiertage!$A:$B,2,0),IF(IFERROR(VLOOKUP(U5,BesondereTage!$A:$B,2,0),"")&lt;&gt;"",VLOOKUP(U5,BesondereTage!$A:$B,2,0),"")))</f>
        <v/>
      </c>
      <c r="X5" s="8" t="str">
        <f t="shared" ref="X5:X33" si="23">IF(V5=2,WEEKNUM(U5),"")</f>
        <v/>
      </c>
      <c r="Y5" s="6">
        <f t="shared" ref="Y5:Y33" si="24">Y4+1</f>
        <v>43284</v>
      </c>
      <c r="Z5" s="7">
        <f t="shared" si="6"/>
        <v>3</v>
      </c>
      <c r="AA5" s="16" t="str">
        <f>IF(AND(IFERROR(VLOOKUP(Y5,Feiertage!$A:$B,2,0),"")&lt;&gt;"",IFERROR(VLOOKUP(Y5,BesondereTage!$A:$B,2,0),"")&lt;&gt;""),CONCATENATE(VLOOKUP(Y5,Feiertage!$A:$B,2,0),", ",VLOOKUP(Y5,BesondereTage!$A:$B,2,0)),IF(IFERROR(VLOOKUP(Y5,Feiertage!$A:$B,2,0),"")&lt;&gt;"",VLOOKUP(Y5,Feiertage!$A:$B,2,0),IF(IFERROR(VLOOKUP(Y5,BesondereTage!$A:$B,2,0),"")&lt;&gt;"",VLOOKUP(Y5,BesondereTage!$A:$B,2,0),"")))</f>
        <v/>
      </c>
      <c r="AB5" s="8" t="str">
        <f t="shared" ref="AB5:AB33" si="25">IF(Z5=2,WEEKNUM(Y5),"")</f>
        <v/>
      </c>
      <c r="AC5" s="6">
        <f t="shared" ref="AC5:AC33" si="26">AC4+1</f>
        <v>43315</v>
      </c>
      <c r="AD5" s="7">
        <f t="shared" si="7"/>
        <v>6</v>
      </c>
      <c r="AE5" s="16" t="str">
        <f>IF(AND(IFERROR(VLOOKUP(AC5,Feiertage!$A:$B,2,0),"")&lt;&gt;"",IFERROR(VLOOKUP(AC5,BesondereTage!$A:$B,2,0),"")&lt;&gt;""),CONCATENATE(VLOOKUP(AC5,Feiertage!$A:$B,2,0),", ",VLOOKUP(AC5,BesondereTage!$A:$B,2,0)),IF(IFERROR(VLOOKUP(AC5,Feiertage!$A:$B,2,0),"")&lt;&gt;"",VLOOKUP(AC5,Feiertage!$A:$B,2,0),IF(IFERROR(VLOOKUP(AC5,BesondereTage!$A:$B,2,0),"")&lt;&gt;"",VLOOKUP(AC5,BesondereTage!$A:$B,2,0),"")))</f>
        <v/>
      </c>
      <c r="AF5" s="8" t="str">
        <f t="shared" ref="AF5:AF33" si="27">IF(AD5=2,WEEKNUM(AC5),"")</f>
        <v/>
      </c>
      <c r="AG5" s="6">
        <f t="shared" ref="AG5:AG33" si="28">AG4+1</f>
        <v>43346</v>
      </c>
      <c r="AH5" s="7">
        <f t="shared" si="8"/>
        <v>2</v>
      </c>
      <c r="AI5" s="16" t="str">
        <f>IF(AND(IFERROR(VLOOKUP(AG5,Feiertage!$A:$B,2,0),"")&lt;&gt;"",IFERROR(VLOOKUP(AG5,BesondereTage!$A:$B,2,0),"")&lt;&gt;""),CONCATENATE(VLOOKUP(AG5,Feiertage!$A:$B,2,0),", ",VLOOKUP(AG5,BesondereTage!$A:$B,2,0)),IF(IFERROR(VLOOKUP(AG5,Feiertage!$A:$B,2,0),"")&lt;&gt;"",VLOOKUP(AG5,Feiertage!$A:$B,2,0),IF(IFERROR(VLOOKUP(AG5,BesondereTage!$A:$B,2,0),"")&lt;&gt;"",VLOOKUP(AG5,BesondereTage!$A:$B,2,0),"")))</f>
        <v/>
      </c>
      <c r="AJ5" s="8">
        <f t="shared" ref="AJ5:AJ33" si="29">IF(AH5=2,WEEKNUM(AG5),"")</f>
        <v>36</v>
      </c>
      <c r="AK5" s="6">
        <f t="shared" ref="AK5:AK33" si="30">AK4+1</f>
        <v>43376</v>
      </c>
      <c r="AL5" s="7">
        <f t="shared" si="9"/>
        <v>4</v>
      </c>
      <c r="AM5" s="16" t="str">
        <f>IF(AND(IFERROR(VLOOKUP(AK5,Feiertage!$A:$B,2,0),"")&lt;&gt;"",IFERROR(VLOOKUP(AK5,BesondereTage!$A:$B,2,0),"")&lt;&gt;""),CONCATENATE(VLOOKUP(AK5,Feiertage!$A:$B,2,0),", ",VLOOKUP(AK5,BesondereTage!$A:$B,2,0)),IF(IFERROR(VLOOKUP(AK5,Feiertage!$A:$B,2,0),"")&lt;&gt;"",VLOOKUP(AK5,Feiertage!$A:$B,2,0),IF(IFERROR(VLOOKUP(AK5,BesondereTage!$A:$B,2,0),"")&lt;&gt;"",VLOOKUP(AK5,BesondereTage!$A:$B,2,0),"")))</f>
        <v>Tag der Dt. Einheit</v>
      </c>
      <c r="AN5" s="8" t="str">
        <f t="shared" ref="AN5:AN33" si="31">IF(AL5=2,WEEKNUM(AK5),"")</f>
        <v/>
      </c>
      <c r="AO5" s="6">
        <f t="shared" ref="AO5:AO33" si="32">AO4+1</f>
        <v>43407</v>
      </c>
      <c r="AP5" s="7">
        <f t="shared" si="10"/>
        <v>7</v>
      </c>
      <c r="AQ5" s="16" t="str">
        <f>IF(AND(IFERROR(VLOOKUP(AO5,Feiertage!$A:$B,2,0),"")&lt;&gt;"",IFERROR(VLOOKUP(AO5,BesondereTage!$A:$B,2,0),"")&lt;&gt;""),CONCATENATE(VLOOKUP(AO5,Feiertage!$A:$B,2,0),", ",VLOOKUP(AO5,BesondereTage!$A:$B,2,0)),IF(IFERROR(VLOOKUP(AO5,Feiertage!$A:$B,2,0),"")&lt;&gt;"",VLOOKUP(AO5,Feiertage!$A:$B,2,0),IF(IFERROR(VLOOKUP(AO5,BesondereTage!$A:$B,2,0),"")&lt;&gt;"",VLOOKUP(AO5,BesondereTage!$A:$B,2,0),"")))</f>
        <v/>
      </c>
      <c r="AR5" s="8" t="str">
        <f t="shared" ref="AR5:AR33" si="33">IF(AP5=2,WEEKNUM(AO5),"")</f>
        <v/>
      </c>
      <c r="AS5" s="6">
        <f t="shared" ref="AS5:AS33" si="34">AS4+1</f>
        <v>43437</v>
      </c>
      <c r="AT5" s="7">
        <f t="shared" si="11"/>
        <v>2</v>
      </c>
      <c r="AU5" s="16" t="str">
        <f>IF(AND(IFERROR(VLOOKUP(AS5,Feiertage!$A:$B,2,0),"")&lt;&gt;"",IFERROR(VLOOKUP(AS5,BesondereTage!$A:$B,2,0),"")&lt;&gt;""),CONCATENATE(VLOOKUP(AS5,Feiertage!$A:$B,2,0),", ",VLOOKUP(AS5,BesondereTage!$A:$B,2,0)),IF(IFERROR(VLOOKUP(AS5,Feiertage!$A:$B,2,0),"")&lt;&gt;"",VLOOKUP(AS5,Feiertage!$A:$B,2,0),IF(IFERROR(VLOOKUP(AS5,BesondereTage!$A:$B,2,0),"")&lt;&gt;"",VLOOKUP(AS5,BesondereTage!$A:$B,2,0),"")))</f>
        <v/>
      </c>
      <c r="AV5" s="8">
        <f t="shared" ref="AV5:AV33" si="35">IF(AT5=2,WEEKNUM(AS5),"")</f>
        <v>49</v>
      </c>
    </row>
    <row r="6" spans="1:48" ht="17.100000000000001" customHeight="1" x14ac:dyDescent="0.25">
      <c r="A6" s="6">
        <f t="shared" si="12"/>
        <v>43104</v>
      </c>
      <c r="B6" s="7">
        <f t="shared" si="0"/>
        <v>5</v>
      </c>
      <c r="C6" s="16" t="str">
        <f>IF(AND(IFERROR(VLOOKUP(A6,Feiertage!$A:$B,2,0),"")&lt;&gt;"",IFERROR(VLOOKUP(A6,BesondereTage!$A:$B,2,0),"")&lt;&gt;""),CONCATENATE(VLOOKUP(A6,Feiertage!$A:$B,2,0),", ",VLOOKUP(A6,BesondereTage!$A:$B,2,0)),IF(IFERROR(VLOOKUP(A6,Feiertage!$A:$B,2,0),"")&lt;&gt;"",VLOOKUP(A6,Feiertage!$A:$B,2,0),IF(IFERROR(VLOOKUP(A6,BesondereTage!$A:$B,2,0),"")&lt;&gt;"",VLOOKUP(A6,BesondereTage!$A:$B,2,0),"")))</f>
        <v/>
      </c>
      <c r="D6" s="8" t="str">
        <f t="shared" si="13"/>
        <v/>
      </c>
      <c r="E6" s="6">
        <f t="shared" si="14"/>
        <v>43135</v>
      </c>
      <c r="F6" s="7">
        <f t="shared" si="1"/>
        <v>1</v>
      </c>
      <c r="G6" s="16" t="str">
        <f>IF(AND(IFERROR(VLOOKUP(E6,Feiertage!$A:$B,2,0),"")&lt;&gt;"",IFERROR(VLOOKUP(E6,BesondereTage!$A:$B,2,0),"")&lt;&gt;""),CONCATENATE(VLOOKUP(E6,Feiertage!$A:$B,2,0),", ",VLOOKUP(E6,BesondereTage!$A:$B,2,0)),IF(IFERROR(VLOOKUP(E6,Feiertage!$A:$B,2,0),"")&lt;&gt;"",VLOOKUP(E6,Feiertage!$A:$B,2,0),IF(IFERROR(VLOOKUP(E6,BesondereTage!$A:$B,2,0),"")&lt;&gt;"",VLOOKUP(E6,BesondereTage!$A:$B,2,0),"")))</f>
        <v/>
      </c>
      <c r="H6" s="8" t="str">
        <f t="shared" si="15"/>
        <v/>
      </c>
      <c r="I6" s="6">
        <f t="shared" si="16"/>
        <v>43163</v>
      </c>
      <c r="J6" s="7">
        <f t="shared" si="2"/>
        <v>1</v>
      </c>
      <c r="K6" s="16" t="str">
        <f>IF(AND(IFERROR(VLOOKUP(I6,Feiertage!$A:$B,2,0),"")&lt;&gt;"",IFERROR(VLOOKUP(I6,BesondereTage!$A:$B,2,0),"")&lt;&gt;""),CONCATENATE(VLOOKUP(I6,Feiertage!$A:$B,2,0),", ",VLOOKUP(I6,BesondereTage!$A:$B,2,0)),IF(IFERROR(VLOOKUP(I6,Feiertage!$A:$B,2,0),"")&lt;&gt;"",VLOOKUP(I6,Feiertage!$A:$B,2,0),IF(IFERROR(VLOOKUP(I6,BesondereTage!$A:$B,2,0),"")&lt;&gt;"",VLOOKUP(I6,BesondereTage!$A:$B,2,0),"")))</f>
        <v/>
      </c>
      <c r="L6" s="8" t="str">
        <f t="shared" si="17"/>
        <v/>
      </c>
      <c r="M6" s="6">
        <f t="shared" si="18"/>
        <v>43194</v>
      </c>
      <c r="N6" s="7">
        <f t="shared" si="3"/>
        <v>4</v>
      </c>
      <c r="O6" s="16" t="str">
        <f>IF(AND(IFERROR(VLOOKUP(M6,Feiertage!$A:$B,2,0),"")&lt;&gt;"",IFERROR(VLOOKUP(M6,BesondereTage!$A:$B,2,0),"")&lt;&gt;""),CONCATENATE(VLOOKUP(M6,Feiertage!$A:$B,2,0),", ",VLOOKUP(M6,BesondereTage!$A:$B,2,0)),IF(IFERROR(VLOOKUP(M6,Feiertage!$A:$B,2,0),"")&lt;&gt;"",VLOOKUP(M6,Feiertage!$A:$B,2,0),IF(IFERROR(VLOOKUP(M6,BesondereTage!$A:$B,2,0),"")&lt;&gt;"",VLOOKUP(M6,BesondereTage!$A:$B,2,0),"")))</f>
        <v/>
      </c>
      <c r="P6" s="8" t="str">
        <f t="shared" si="19"/>
        <v/>
      </c>
      <c r="Q6" s="6">
        <f t="shared" si="20"/>
        <v>43224</v>
      </c>
      <c r="R6" s="7">
        <f t="shared" si="4"/>
        <v>6</v>
      </c>
      <c r="S6" s="16" t="str">
        <f>IF(AND(IFERROR(VLOOKUP(Q6,Feiertage!$A:$B,2,0),"")&lt;&gt;"",IFERROR(VLOOKUP(Q6,BesondereTage!$A:$B,2,0),"")&lt;&gt;""),CONCATENATE(VLOOKUP(Q6,Feiertage!$A:$B,2,0),", ",VLOOKUP(Q6,BesondereTage!$A:$B,2,0)),IF(IFERROR(VLOOKUP(Q6,Feiertage!$A:$B,2,0),"")&lt;&gt;"",VLOOKUP(Q6,Feiertage!$A:$B,2,0),IF(IFERROR(VLOOKUP(Q6,BesondereTage!$A:$B,2,0),"")&lt;&gt;"",VLOOKUP(Q6,BesondereTage!$A:$B,2,0),"")))</f>
        <v/>
      </c>
      <c r="T6" s="8" t="str">
        <f t="shared" si="21"/>
        <v/>
      </c>
      <c r="U6" s="6">
        <f t="shared" si="22"/>
        <v>43255</v>
      </c>
      <c r="V6" s="7">
        <f t="shared" si="5"/>
        <v>2</v>
      </c>
      <c r="W6" s="16" t="str">
        <f>IF(AND(IFERROR(VLOOKUP(U6,Feiertage!$A:$B,2,0),"")&lt;&gt;"",IFERROR(VLOOKUP(U6,BesondereTage!$A:$B,2,0),"")&lt;&gt;""),CONCATENATE(VLOOKUP(U6,Feiertage!$A:$B,2,0),", ",VLOOKUP(U6,BesondereTage!$A:$B,2,0)),IF(IFERROR(VLOOKUP(U6,Feiertage!$A:$B,2,0),"")&lt;&gt;"",VLOOKUP(U6,Feiertage!$A:$B,2,0),IF(IFERROR(VLOOKUP(U6,BesondereTage!$A:$B,2,0),"")&lt;&gt;"",VLOOKUP(U6,BesondereTage!$A:$B,2,0),"")))</f>
        <v/>
      </c>
      <c r="X6" s="8">
        <f t="shared" si="23"/>
        <v>23</v>
      </c>
      <c r="Y6" s="6">
        <f t="shared" si="24"/>
        <v>43285</v>
      </c>
      <c r="Z6" s="7">
        <f t="shared" si="6"/>
        <v>4</v>
      </c>
      <c r="AA6" s="16" t="str">
        <f>IF(AND(IFERROR(VLOOKUP(Y6,Feiertage!$A:$B,2,0),"")&lt;&gt;"",IFERROR(VLOOKUP(Y6,BesondereTage!$A:$B,2,0),"")&lt;&gt;""),CONCATENATE(VLOOKUP(Y6,Feiertage!$A:$B,2,0),", ",VLOOKUP(Y6,BesondereTage!$A:$B,2,0)),IF(IFERROR(VLOOKUP(Y6,Feiertage!$A:$B,2,0),"")&lt;&gt;"",VLOOKUP(Y6,Feiertage!$A:$B,2,0),IF(IFERROR(VLOOKUP(Y6,BesondereTage!$A:$B,2,0),"")&lt;&gt;"",VLOOKUP(Y6,BesondereTage!$A:$B,2,0),"")))</f>
        <v/>
      </c>
      <c r="AB6" s="8" t="str">
        <f t="shared" si="25"/>
        <v/>
      </c>
      <c r="AC6" s="6">
        <f t="shared" si="26"/>
        <v>43316</v>
      </c>
      <c r="AD6" s="7">
        <f t="shared" si="7"/>
        <v>7</v>
      </c>
      <c r="AE6" s="16" t="str">
        <f>IF(AND(IFERROR(VLOOKUP(AC6,Feiertage!$A:$B,2,0),"")&lt;&gt;"",IFERROR(VLOOKUP(AC6,BesondereTage!$A:$B,2,0),"")&lt;&gt;""),CONCATENATE(VLOOKUP(AC6,Feiertage!$A:$B,2,0),", ",VLOOKUP(AC6,BesondereTage!$A:$B,2,0)),IF(IFERROR(VLOOKUP(AC6,Feiertage!$A:$B,2,0),"")&lt;&gt;"",VLOOKUP(AC6,Feiertage!$A:$B,2,0),IF(IFERROR(VLOOKUP(AC6,BesondereTage!$A:$B,2,0),"")&lt;&gt;"",VLOOKUP(AC6,BesondereTage!$A:$B,2,0),"")))</f>
        <v/>
      </c>
      <c r="AF6" s="8" t="str">
        <f t="shared" si="27"/>
        <v/>
      </c>
      <c r="AG6" s="6">
        <f t="shared" si="28"/>
        <v>43347</v>
      </c>
      <c r="AH6" s="7">
        <f t="shared" si="8"/>
        <v>3</v>
      </c>
      <c r="AI6" s="16" t="str">
        <f>IF(AND(IFERROR(VLOOKUP(AG6,Feiertage!$A:$B,2,0),"")&lt;&gt;"",IFERROR(VLOOKUP(AG6,BesondereTage!$A:$B,2,0),"")&lt;&gt;""),CONCATENATE(VLOOKUP(AG6,Feiertage!$A:$B,2,0),", ",VLOOKUP(AG6,BesondereTage!$A:$B,2,0)),IF(IFERROR(VLOOKUP(AG6,Feiertage!$A:$B,2,0),"")&lt;&gt;"",VLOOKUP(AG6,Feiertage!$A:$B,2,0),IF(IFERROR(VLOOKUP(AG6,BesondereTage!$A:$B,2,0),"")&lt;&gt;"",VLOOKUP(AG6,BesondereTage!$A:$B,2,0),"")))</f>
        <v/>
      </c>
      <c r="AJ6" s="8" t="str">
        <f t="shared" si="29"/>
        <v/>
      </c>
      <c r="AK6" s="6">
        <f t="shared" si="30"/>
        <v>43377</v>
      </c>
      <c r="AL6" s="7">
        <f t="shared" si="9"/>
        <v>5</v>
      </c>
      <c r="AM6" s="16" t="str">
        <f>IF(AND(IFERROR(VLOOKUP(AK6,Feiertage!$A:$B,2,0),"")&lt;&gt;"",IFERROR(VLOOKUP(AK6,BesondereTage!$A:$B,2,0),"")&lt;&gt;""),CONCATENATE(VLOOKUP(AK6,Feiertage!$A:$B,2,0),", ",VLOOKUP(AK6,BesondereTage!$A:$B,2,0)),IF(IFERROR(VLOOKUP(AK6,Feiertage!$A:$B,2,0),"")&lt;&gt;"",VLOOKUP(AK6,Feiertage!$A:$B,2,0),IF(IFERROR(VLOOKUP(AK6,BesondereTage!$A:$B,2,0),"")&lt;&gt;"",VLOOKUP(AK6,BesondereTage!$A:$B,2,0),"")))</f>
        <v/>
      </c>
      <c r="AN6" s="8" t="str">
        <f t="shared" si="31"/>
        <v/>
      </c>
      <c r="AO6" s="6">
        <f t="shared" si="32"/>
        <v>43408</v>
      </c>
      <c r="AP6" s="7">
        <f t="shared" si="10"/>
        <v>1</v>
      </c>
      <c r="AQ6" s="16" t="str">
        <f>IF(AND(IFERROR(VLOOKUP(AO6,Feiertage!$A:$B,2,0),"")&lt;&gt;"",IFERROR(VLOOKUP(AO6,BesondereTage!$A:$B,2,0),"")&lt;&gt;""),CONCATENATE(VLOOKUP(AO6,Feiertage!$A:$B,2,0),", ",VLOOKUP(AO6,BesondereTage!$A:$B,2,0)),IF(IFERROR(VLOOKUP(AO6,Feiertage!$A:$B,2,0),"")&lt;&gt;"",VLOOKUP(AO6,Feiertage!$A:$B,2,0),IF(IFERROR(VLOOKUP(AO6,BesondereTage!$A:$B,2,0),"")&lt;&gt;"",VLOOKUP(AO6,BesondereTage!$A:$B,2,0),"")))</f>
        <v/>
      </c>
      <c r="AR6" s="8" t="str">
        <f t="shared" si="33"/>
        <v/>
      </c>
      <c r="AS6" s="6">
        <f t="shared" si="34"/>
        <v>43438</v>
      </c>
      <c r="AT6" s="7">
        <f t="shared" si="11"/>
        <v>3</v>
      </c>
      <c r="AU6" s="16" t="str">
        <f>IF(AND(IFERROR(VLOOKUP(AS6,Feiertage!$A:$B,2,0),"")&lt;&gt;"",IFERROR(VLOOKUP(AS6,BesondereTage!$A:$B,2,0),"")&lt;&gt;""),CONCATENATE(VLOOKUP(AS6,Feiertage!$A:$B,2,0),", ",VLOOKUP(AS6,BesondereTage!$A:$B,2,0)),IF(IFERROR(VLOOKUP(AS6,Feiertage!$A:$B,2,0),"")&lt;&gt;"",VLOOKUP(AS6,Feiertage!$A:$B,2,0),IF(IFERROR(VLOOKUP(AS6,BesondereTage!$A:$B,2,0),"")&lt;&gt;"",VLOOKUP(AS6,BesondereTage!$A:$B,2,0),"")))</f>
        <v/>
      </c>
      <c r="AV6" s="8" t="str">
        <f t="shared" si="35"/>
        <v/>
      </c>
    </row>
    <row r="7" spans="1:48" ht="17.100000000000001" customHeight="1" x14ac:dyDescent="0.25">
      <c r="A7" s="6">
        <f t="shared" si="12"/>
        <v>43105</v>
      </c>
      <c r="B7" s="7">
        <f t="shared" si="0"/>
        <v>6</v>
      </c>
      <c r="C7" s="16" t="str">
        <f>IF(AND(IFERROR(VLOOKUP(A7,Feiertage!$A:$B,2,0),"")&lt;&gt;"",IFERROR(VLOOKUP(A7,BesondereTage!$A:$B,2,0),"")&lt;&gt;""),CONCATENATE(VLOOKUP(A7,Feiertage!$A:$B,2,0),", ",VLOOKUP(A7,BesondereTage!$A:$B,2,0)),IF(IFERROR(VLOOKUP(A7,Feiertage!$A:$B,2,0),"")&lt;&gt;"",VLOOKUP(A7,Feiertage!$A:$B,2,0),IF(IFERROR(VLOOKUP(A7,BesondereTage!$A:$B,2,0),"")&lt;&gt;"",VLOOKUP(A7,BesondereTage!$A:$B,2,0),"")))</f>
        <v/>
      </c>
      <c r="D7" s="8" t="str">
        <f t="shared" si="13"/>
        <v/>
      </c>
      <c r="E7" s="6">
        <f t="shared" si="14"/>
        <v>43136</v>
      </c>
      <c r="F7" s="7">
        <f t="shared" si="1"/>
        <v>2</v>
      </c>
      <c r="G7" s="16" t="str">
        <f>IF(AND(IFERROR(VLOOKUP(E7,Feiertage!$A:$B,2,0),"")&lt;&gt;"",IFERROR(VLOOKUP(E7,BesondereTage!$A:$B,2,0),"")&lt;&gt;""),CONCATENATE(VLOOKUP(E7,Feiertage!$A:$B,2,0),", ",VLOOKUP(E7,BesondereTage!$A:$B,2,0)),IF(IFERROR(VLOOKUP(E7,Feiertage!$A:$B,2,0),"")&lt;&gt;"",VLOOKUP(E7,Feiertage!$A:$B,2,0),IF(IFERROR(VLOOKUP(E7,BesondereTage!$A:$B,2,0),"")&lt;&gt;"",VLOOKUP(E7,BesondereTage!$A:$B,2,0),"")))</f>
        <v/>
      </c>
      <c r="H7" s="8">
        <f t="shared" si="15"/>
        <v>6</v>
      </c>
      <c r="I7" s="6">
        <f t="shared" si="16"/>
        <v>43164</v>
      </c>
      <c r="J7" s="7">
        <f t="shared" si="2"/>
        <v>2</v>
      </c>
      <c r="K7" s="16" t="str">
        <f>IF(AND(IFERROR(VLOOKUP(I7,Feiertage!$A:$B,2,0),"")&lt;&gt;"",IFERROR(VLOOKUP(I7,BesondereTage!$A:$B,2,0),"")&lt;&gt;""),CONCATENATE(VLOOKUP(I7,Feiertage!$A:$B,2,0),", ",VLOOKUP(I7,BesondereTage!$A:$B,2,0)),IF(IFERROR(VLOOKUP(I7,Feiertage!$A:$B,2,0),"")&lt;&gt;"",VLOOKUP(I7,Feiertage!$A:$B,2,0),IF(IFERROR(VLOOKUP(I7,BesondereTage!$A:$B,2,0),"")&lt;&gt;"",VLOOKUP(I7,BesondereTage!$A:$B,2,0),"")))</f>
        <v/>
      </c>
      <c r="L7" s="8">
        <f t="shared" si="17"/>
        <v>10</v>
      </c>
      <c r="M7" s="6">
        <f t="shared" si="18"/>
        <v>43195</v>
      </c>
      <c r="N7" s="7">
        <f t="shared" si="3"/>
        <v>5</v>
      </c>
      <c r="O7" s="16" t="str">
        <f>IF(AND(IFERROR(VLOOKUP(M7,Feiertage!$A:$B,2,0),"")&lt;&gt;"",IFERROR(VLOOKUP(M7,BesondereTage!$A:$B,2,0),"")&lt;&gt;""),CONCATENATE(VLOOKUP(M7,Feiertage!$A:$B,2,0),", ",VLOOKUP(M7,BesondereTage!$A:$B,2,0)),IF(IFERROR(VLOOKUP(M7,Feiertage!$A:$B,2,0),"")&lt;&gt;"",VLOOKUP(M7,Feiertage!$A:$B,2,0),IF(IFERROR(VLOOKUP(M7,BesondereTage!$A:$B,2,0),"")&lt;&gt;"",VLOOKUP(M7,BesondereTage!$A:$B,2,0),"")))</f>
        <v/>
      </c>
      <c r="P7" s="8" t="str">
        <f t="shared" si="19"/>
        <v/>
      </c>
      <c r="Q7" s="6">
        <f t="shared" si="20"/>
        <v>43225</v>
      </c>
      <c r="R7" s="7">
        <f t="shared" si="4"/>
        <v>7</v>
      </c>
      <c r="S7" s="16" t="str">
        <f>IF(AND(IFERROR(VLOOKUP(Q7,Feiertage!$A:$B,2,0),"")&lt;&gt;"",IFERROR(VLOOKUP(Q7,BesondereTage!$A:$B,2,0),"")&lt;&gt;""),CONCATENATE(VLOOKUP(Q7,Feiertage!$A:$B,2,0),", ",VLOOKUP(Q7,BesondereTage!$A:$B,2,0)),IF(IFERROR(VLOOKUP(Q7,Feiertage!$A:$B,2,0),"")&lt;&gt;"",VLOOKUP(Q7,Feiertage!$A:$B,2,0),IF(IFERROR(VLOOKUP(Q7,BesondereTage!$A:$B,2,0),"")&lt;&gt;"",VLOOKUP(Q7,BesondereTage!$A:$B,2,0),"")))</f>
        <v/>
      </c>
      <c r="T7" s="8" t="str">
        <f t="shared" si="21"/>
        <v/>
      </c>
      <c r="U7" s="6">
        <f t="shared" si="22"/>
        <v>43256</v>
      </c>
      <c r="V7" s="7">
        <f t="shared" si="5"/>
        <v>3</v>
      </c>
      <c r="W7" s="16" t="str">
        <f>IF(AND(IFERROR(VLOOKUP(U7,Feiertage!$A:$B,2,0),"")&lt;&gt;"",IFERROR(VLOOKUP(U7,BesondereTage!$A:$B,2,0),"")&lt;&gt;""),CONCATENATE(VLOOKUP(U7,Feiertage!$A:$B,2,0),", ",VLOOKUP(U7,BesondereTage!$A:$B,2,0)),IF(IFERROR(VLOOKUP(U7,Feiertage!$A:$B,2,0),"")&lt;&gt;"",VLOOKUP(U7,Feiertage!$A:$B,2,0),IF(IFERROR(VLOOKUP(U7,BesondereTage!$A:$B,2,0),"")&lt;&gt;"",VLOOKUP(U7,BesondereTage!$A:$B,2,0),"")))</f>
        <v/>
      </c>
      <c r="X7" s="8" t="str">
        <f t="shared" si="23"/>
        <v/>
      </c>
      <c r="Y7" s="6">
        <f t="shared" si="24"/>
        <v>43286</v>
      </c>
      <c r="Z7" s="7">
        <f t="shared" si="6"/>
        <v>5</v>
      </c>
      <c r="AA7" s="16" t="str">
        <f>IF(AND(IFERROR(VLOOKUP(Y7,Feiertage!$A:$B,2,0),"")&lt;&gt;"",IFERROR(VLOOKUP(Y7,BesondereTage!$A:$B,2,0),"")&lt;&gt;""),CONCATENATE(VLOOKUP(Y7,Feiertage!$A:$B,2,0),", ",VLOOKUP(Y7,BesondereTage!$A:$B,2,0)),IF(IFERROR(VLOOKUP(Y7,Feiertage!$A:$B,2,0),"")&lt;&gt;"",VLOOKUP(Y7,Feiertage!$A:$B,2,0),IF(IFERROR(VLOOKUP(Y7,BesondereTage!$A:$B,2,0),"")&lt;&gt;"",VLOOKUP(Y7,BesondereTage!$A:$B,2,0),"")))</f>
        <v/>
      </c>
      <c r="AB7" s="8" t="str">
        <f t="shared" si="25"/>
        <v/>
      </c>
      <c r="AC7" s="6">
        <f t="shared" si="26"/>
        <v>43317</v>
      </c>
      <c r="AD7" s="7">
        <f t="shared" si="7"/>
        <v>1</v>
      </c>
      <c r="AE7" s="16" t="str">
        <f>IF(AND(IFERROR(VLOOKUP(AC7,Feiertage!$A:$B,2,0),"")&lt;&gt;"",IFERROR(VLOOKUP(AC7,BesondereTage!$A:$B,2,0),"")&lt;&gt;""),CONCATENATE(VLOOKUP(AC7,Feiertage!$A:$B,2,0),", ",VLOOKUP(AC7,BesondereTage!$A:$B,2,0)),IF(IFERROR(VLOOKUP(AC7,Feiertage!$A:$B,2,0),"")&lt;&gt;"",VLOOKUP(AC7,Feiertage!$A:$B,2,0),IF(IFERROR(VLOOKUP(AC7,BesondereTage!$A:$B,2,0),"")&lt;&gt;"",VLOOKUP(AC7,BesondereTage!$A:$B,2,0),"")))</f>
        <v/>
      </c>
      <c r="AF7" s="8" t="str">
        <f t="shared" si="27"/>
        <v/>
      </c>
      <c r="AG7" s="6">
        <f t="shared" si="28"/>
        <v>43348</v>
      </c>
      <c r="AH7" s="7">
        <f t="shared" si="8"/>
        <v>4</v>
      </c>
      <c r="AI7" s="16" t="str">
        <f>IF(AND(IFERROR(VLOOKUP(AG7,Feiertage!$A:$B,2,0),"")&lt;&gt;"",IFERROR(VLOOKUP(AG7,BesondereTage!$A:$B,2,0),"")&lt;&gt;""),CONCATENATE(VLOOKUP(AG7,Feiertage!$A:$B,2,0),", ",VLOOKUP(AG7,BesondereTage!$A:$B,2,0)),IF(IFERROR(VLOOKUP(AG7,Feiertage!$A:$B,2,0),"")&lt;&gt;"",VLOOKUP(AG7,Feiertage!$A:$B,2,0),IF(IFERROR(VLOOKUP(AG7,BesondereTage!$A:$B,2,0),"")&lt;&gt;"",VLOOKUP(AG7,BesondereTage!$A:$B,2,0),"")))</f>
        <v/>
      </c>
      <c r="AJ7" s="8" t="str">
        <f t="shared" si="29"/>
        <v/>
      </c>
      <c r="AK7" s="6">
        <f t="shared" si="30"/>
        <v>43378</v>
      </c>
      <c r="AL7" s="7">
        <f t="shared" si="9"/>
        <v>6</v>
      </c>
      <c r="AM7" s="16" t="str">
        <f>IF(AND(IFERROR(VLOOKUP(AK7,Feiertage!$A:$B,2,0),"")&lt;&gt;"",IFERROR(VLOOKUP(AK7,BesondereTage!$A:$B,2,0),"")&lt;&gt;""),CONCATENATE(VLOOKUP(AK7,Feiertage!$A:$B,2,0),", ",VLOOKUP(AK7,BesondereTage!$A:$B,2,0)),IF(IFERROR(VLOOKUP(AK7,Feiertage!$A:$B,2,0),"")&lt;&gt;"",VLOOKUP(AK7,Feiertage!$A:$B,2,0),IF(IFERROR(VLOOKUP(AK7,BesondereTage!$A:$B,2,0),"")&lt;&gt;"",VLOOKUP(AK7,BesondereTage!$A:$B,2,0),"")))</f>
        <v/>
      </c>
      <c r="AN7" s="8" t="str">
        <f t="shared" si="31"/>
        <v/>
      </c>
      <c r="AO7" s="6">
        <f t="shared" si="32"/>
        <v>43409</v>
      </c>
      <c r="AP7" s="7">
        <f t="shared" si="10"/>
        <v>2</v>
      </c>
      <c r="AQ7" s="16" t="str">
        <f>IF(AND(IFERROR(VLOOKUP(AO7,Feiertage!$A:$B,2,0),"")&lt;&gt;"",IFERROR(VLOOKUP(AO7,BesondereTage!$A:$B,2,0),"")&lt;&gt;""),CONCATENATE(VLOOKUP(AO7,Feiertage!$A:$B,2,0),", ",VLOOKUP(AO7,BesondereTage!$A:$B,2,0)),IF(IFERROR(VLOOKUP(AO7,Feiertage!$A:$B,2,0),"")&lt;&gt;"",VLOOKUP(AO7,Feiertage!$A:$B,2,0),IF(IFERROR(VLOOKUP(AO7,BesondereTage!$A:$B,2,0),"")&lt;&gt;"",VLOOKUP(AO7,BesondereTage!$A:$B,2,0),"")))</f>
        <v/>
      </c>
      <c r="AR7" s="8">
        <f t="shared" si="33"/>
        <v>45</v>
      </c>
      <c r="AS7" s="6">
        <f t="shared" si="34"/>
        <v>43439</v>
      </c>
      <c r="AT7" s="7">
        <f t="shared" si="11"/>
        <v>4</v>
      </c>
      <c r="AU7" s="16" t="str">
        <f>IF(AND(IFERROR(VLOOKUP(AS7,Feiertage!$A:$B,2,0),"")&lt;&gt;"",IFERROR(VLOOKUP(AS7,BesondereTage!$A:$B,2,0),"")&lt;&gt;""),CONCATENATE(VLOOKUP(AS7,Feiertage!$A:$B,2,0),", ",VLOOKUP(AS7,BesondereTage!$A:$B,2,0)),IF(IFERROR(VLOOKUP(AS7,Feiertage!$A:$B,2,0),"")&lt;&gt;"",VLOOKUP(AS7,Feiertage!$A:$B,2,0),IF(IFERROR(VLOOKUP(AS7,BesondereTage!$A:$B,2,0),"")&lt;&gt;"",VLOOKUP(AS7,BesondereTage!$A:$B,2,0),"")))</f>
        <v/>
      </c>
      <c r="AV7" s="8" t="str">
        <f t="shared" si="35"/>
        <v/>
      </c>
    </row>
    <row r="8" spans="1:48" ht="17.100000000000001" customHeight="1" x14ac:dyDescent="0.25">
      <c r="A8" s="6">
        <f t="shared" si="12"/>
        <v>43106</v>
      </c>
      <c r="B8" s="7">
        <f t="shared" si="0"/>
        <v>7</v>
      </c>
      <c r="C8" s="16" t="str">
        <f>IF(AND(IFERROR(VLOOKUP(A8,Feiertage!$A:$B,2,0),"")&lt;&gt;"",IFERROR(VLOOKUP(A8,BesondereTage!$A:$B,2,0),"")&lt;&gt;""),CONCATENATE(VLOOKUP(A8,Feiertage!$A:$B,2,0),", ",VLOOKUP(A8,BesondereTage!$A:$B,2,0)),IF(IFERROR(VLOOKUP(A8,Feiertage!$A:$B,2,0),"")&lt;&gt;"",VLOOKUP(A8,Feiertage!$A:$B,2,0),IF(IFERROR(VLOOKUP(A8,BesondereTage!$A:$B,2,0),"")&lt;&gt;"",VLOOKUP(A8,BesondereTage!$A:$B,2,0),"")))</f>
        <v>Heilige 3 Könige</v>
      </c>
      <c r="D8" s="8" t="str">
        <f t="shared" si="13"/>
        <v/>
      </c>
      <c r="E8" s="6">
        <f t="shared" si="14"/>
        <v>43137</v>
      </c>
      <c r="F8" s="7">
        <f t="shared" si="1"/>
        <v>3</v>
      </c>
      <c r="G8" s="16" t="str">
        <f>IF(AND(IFERROR(VLOOKUP(E8,Feiertage!$A:$B,2,0),"")&lt;&gt;"",IFERROR(VLOOKUP(E8,BesondereTage!$A:$B,2,0),"")&lt;&gt;""),CONCATENATE(VLOOKUP(E8,Feiertage!$A:$B,2,0),", ",VLOOKUP(E8,BesondereTage!$A:$B,2,0)),IF(IFERROR(VLOOKUP(E8,Feiertage!$A:$B,2,0),"")&lt;&gt;"",VLOOKUP(E8,Feiertage!$A:$B,2,0),IF(IFERROR(VLOOKUP(E8,BesondereTage!$A:$B,2,0),"")&lt;&gt;"",VLOOKUP(E8,BesondereTage!$A:$B,2,0),"")))</f>
        <v/>
      </c>
      <c r="H8" s="8" t="str">
        <f t="shared" si="15"/>
        <v/>
      </c>
      <c r="I8" s="6">
        <f t="shared" si="16"/>
        <v>43165</v>
      </c>
      <c r="J8" s="7">
        <f t="shared" si="2"/>
        <v>3</v>
      </c>
      <c r="K8" s="16" t="str">
        <f>IF(AND(IFERROR(VLOOKUP(I8,Feiertage!$A:$B,2,0),"")&lt;&gt;"",IFERROR(VLOOKUP(I8,BesondereTage!$A:$B,2,0),"")&lt;&gt;""),CONCATENATE(VLOOKUP(I8,Feiertage!$A:$B,2,0),", ",VLOOKUP(I8,BesondereTage!$A:$B,2,0)),IF(IFERROR(VLOOKUP(I8,Feiertage!$A:$B,2,0),"")&lt;&gt;"",VLOOKUP(I8,Feiertage!$A:$B,2,0),IF(IFERROR(VLOOKUP(I8,BesondereTage!$A:$B,2,0),"")&lt;&gt;"",VLOOKUP(I8,BesondereTage!$A:$B,2,0),"")))</f>
        <v/>
      </c>
      <c r="L8" s="8" t="str">
        <f t="shared" si="17"/>
        <v/>
      </c>
      <c r="M8" s="6">
        <f t="shared" si="18"/>
        <v>43196</v>
      </c>
      <c r="N8" s="7">
        <f t="shared" si="3"/>
        <v>6</v>
      </c>
      <c r="O8" s="16" t="str">
        <f>IF(AND(IFERROR(VLOOKUP(M8,Feiertage!$A:$B,2,0),"")&lt;&gt;"",IFERROR(VLOOKUP(M8,BesondereTage!$A:$B,2,0),"")&lt;&gt;""),CONCATENATE(VLOOKUP(M8,Feiertage!$A:$B,2,0),", ",VLOOKUP(M8,BesondereTage!$A:$B,2,0)),IF(IFERROR(VLOOKUP(M8,Feiertage!$A:$B,2,0),"")&lt;&gt;"",VLOOKUP(M8,Feiertage!$A:$B,2,0),IF(IFERROR(VLOOKUP(M8,BesondereTage!$A:$B,2,0),"")&lt;&gt;"",VLOOKUP(M8,BesondereTage!$A:$B,2,0),"")))</f>
        <v/>
      </c>
      <c r="P8" s="8" t="str">
        <f t="shared" si="19"/>
        <v/>
      </c>
      <c r="Q8" s="6">
        <f t="shared" si="20"/>
        <v>43226</v>
      </c>
      <c r="R8" s="7">
        <f t="shared" si="4"/>
        <v>1</v>
      </c>
      <c r="S8" s="16" t="str">
        <f>IF(AND(IFERROR(VLOOKUP(Q8,Feiertage!$A:$B,2,0),"")&lt;&gt;"",IFERROR(VLOOKUP(Q8,BesondereTage!$A:$B,2,0),"")&lt;&gt;""),CONCATENATE(VLOOKUP(Q8,Feiertage!$A:$B,2,0),", ",VLOOKUP(Q8,BesondereTage!$A:$B,2,0)),IF(IFERROR(VLOOKUP(Q8,Feiertage!$A:$B,2,0),"")&lt;&gt;"",VLOOKUP(Q8,Feiertage!$A:$B,2,0),IF(IFERROR(VLOOKUP(Q8,BesondereTage!$A:$B,2,0),"")&lt;&gt;"",VLOOKUP(Q8,BesondereTage!$A:$B,2,0),"")))</f>
        <v/>
      </c>
      <c r="T8" s="8" t="str">
        <f t="shared" si="21"/>
        <v/>
      </c>
      <c r="U8" s="6">
        <f t="shared" si="22"/>
        <v>43257</v>
      </c>
      <c r="V8" s="7">
        <f t="shared" si="5"/>
        <v>4</v>
      </c>
      <c r="W8" s="16" t="str">
        <f>IF(AND(IFERROR(VLOOKUP(U8,Feiertage!$A:$B,2,0),"")&lt;&gt;"",IFERROR(VLOOKUP(U8,BesondereTage!$A:$B,2,0),"")&lt;&gt;""),CONCATENATE(VLOOKUP(U8,Feiertage!$A:$B,2,0),", ",VLOOKUP(U8,BesondereTage!$A:$B,2,0)),IF(IFERROR(VLOOKUP(U8,Feiertage!$A:$B,2,0),"")&lt;&gt;"",VLOOKUP(U8,Feiertage!$A:$B,2,0),IF(IFERROR(VLOOKUP(U8,BesondereTage!$A:$B,2,0),"")&lt;&gt;"",VLOOKUP(U8,BesondereTage!$A:$B,2,0),"")))</f>
        <v/>
      </c>
      <c r="X8" s="8" t="str">
        <f t="shared" si="23"/>
        <v/>
      </c>
      <c r="Y8" s="6">
        <f t="shared" si="24"/>
        <v>43287</v>
      </c>
      <c r="Z8" s="7">
        <f t="shared" si="6"/>
        <v>6</v>
      </c>
      <c r="AA8" s="16" t="str">
        <f>IF(AND(IFERROR(VLOOKUP(Y8,Feiertage!$A:$B,2,0),"")&lt;&gt;"",IFERROR(VLOOKUP(Y8,BesondereTage!$A:$B,2,0),"")&lt;&gt;""),CONCATENATE(VLOOKUP(Y8,Feiertage!$A:$B,2,0),", ",VLOOKUP(Y8,BesondereTage!$A:$B,2,0)),IF(IFERROR(VLOOKUP(Y8,Feiertage!$A:$B,2,0),"")&lt;&gt;"",VLOOKUP(Y8,Feiertage!$A:$B,2,0),IF(IFERROR(VLOOKUP(Y8,BesondereTage!$A:$B,2,0),"")&lt;&gt;"",VLOOKUP(Y8,BesondereTage!$A:$B,2,0),"")))</f>
        <v/>
      </c>
      <c r="AB8" s="8" t="str">
        <f t="shared" si="25"/>
        <v/>
      </c>
      <c r="AC8" s="6">
        <f t="shared" si="26"/>
        <v>43318</v>
      </c>
      <c r="AD8" s="7">
        <f t="shared" si="7"/>
        <v>2</v>
      </c>
      <c r="AE8" s="16" t="str">
        <f>IF(AND(IFERROR(VLOOKUP(AC8,Feiertage!$A:$B,2,0),"")&lt;&gt;"",IFERROR(VLOOKUP(AC8,BesondereTage!$A:$B,2,0),"")&lt;&gt;""),CONCATENATE(VLOOKUP(AC8,Feiertage!$A:$B,2,0),", ",VLOOKUP(AC8,BesondereTage!$A:$B,2,0)),IF(IFERROR(VLOOKUP(AC8,Feiertage!$A:$B,2,0),"")&lt;&gt;"",VLOOKUP(AC8,Feiertage!$A:$B,2,0),IF(IFERROR(VLOOKUP(AC8,BesondereTage!$A:$B,2,0),"")&lt;&gt;"",VLOOKUP(AC8,BesondereTage!$A:$B,2,0),"")))</f>
        <v/>
      </c>
      <c r="AF8" s="8">
        <f t="shared" si="27"/>
        <v>32</v>
      </c>
      <c r="AG8" s="6">
        <f t="shared" si="28"/>
        <v>43349</v>
      </c>
      <c r="AH8" s="7">
        <f t="shared" si="8"/>
        <v>5</v>
      </c>
      <c r="AI8" s="16" t="str">
        <f>IF(AND(IFERROR(VLOOKUP(AG8,Feiertage!$A:$B,2,0),"")&lt;&gt;"",IFERROR(VLOOKUP(AG8,BesondereTage!$A:$B,2,0),"")&lt;&gt;""),CONCATENATE(VLOOKUP(AG8,Feiertage!$A:$B,2,0),", ",VLOOKUP(AG8,BesondereTage!$A:$B,2,0)),IF(IFERROR(VLOOKUP(AG8,Feiertage!$A:$B,2,0),"")&lt;&gt;"",VLOOKUP(AG8,Feiertage!$A:$B,2,0),IF(IFERROR(VLOOKUP(AG8,BesondereTage!$A:$B,2,0),"")&lt;&gt;"",VLOOKUP(AG8,BesondereTage!$A:$B,2,0),"")))</f>
        <v/>
      </c>
      <c r="AJ8" s="8" t="str">
        <f t="shared" si="29"/>
        <v/>
      </c>
      <c r="AK8" s="6">
        <f t="shared" si="30"/>
        <v>43379</v>
      </c>
      <c r="AL8" s="7">
        <f t="shared" si="9"/>
        <v>7</v>
      </c>
      <c r="AM8" s="16" t="str">
        <f>IF(AND(IFERROR(VLOOKUP(AK8,Feiertage!$A:$B,2,0),"")&lt;&gt;"",IFERROR(VLOOKUP(AK8,BesondereTage!$A:$B,2,0),"")&lt;&gt;""),CONCATENATE(VLOOKUP(AK8,Feiertage!$A:$B,2,0),", ",VLOOKUP(AK8,BesondereTage!$A:$B,2,0)),IF(IFERROR(VLOOKUP(AK8,Feiertage!$A:$B,2,0),"")&lt;&gt;"",VLOOKUP(AK8,Feiertage!$A:$B,2,0),IF(IFERROR(VLOOKUP(AK8,BesondereTage!$A:$B,2,0),"")&lt;&gt;"",VLOOKUP(AK8,BesondereTage!$A:$B,2,0),"")))</f>
        <v/>
      </c>
      <c r="AN8" s="8" t="str">
        <f t="shared" si="31"/>
        <v/>
      </c>
      <c r="AO8" s="6">
        <f t="shared" si="32"/>
        <v>43410</v>
      </c>
      <c r="AP8" s="7">
        <f t="shared" si="10"/>
        <v>3</v>
      </c>
      <c r="AQ8" s="16" t="str">
        <f>IF(AND(IFERROR(VLOOKUP(AO8,Feiertage!$A:$B,2,0),"")&lt;&gt;"",IFERROR(VLOOKUP(AO8,BesondereTage!$A:$B,2,0),"")&lt;&gt;""),CONCATENATE(VLOOKUP(AO8,Feiertage!$A:$B,2,0),", ",VLOOKUP(AO8,BesondereTage!$A:$B,2,0)),IF(IFERROR(VLOOKUP(AO8,Feiertage!$A:$B,2,0),"")&lt;&gt;"",VLOOKUP(AO8,Feiertage!$A:$B,2,0),IF(IFERROR(VLOOKUP(AO8,BesondereTage!$A:$B,2,0),"")&lt;&gt;"",VLOOKUP(AO8,BesondereTage!$A:$B,2,0),"")))</f>
        <v/>
      </c>
      <c r="AR8" s="8" t="str">
        <f t="shared" si="33"/>
        <v/>
      </c>
      <c r="AS8" s="6">
        <f t="shared" si="34"/>
        <v>43440</v>
      </c>
      <c r="AT8" s="7">
        <f t="shared" si="11"/>
        <v>5</v>
      </c>
      <c r="AU8" s="16" t="str">
        <f>IF(AND(IFERROR(VLOOKUP(AS8,Feiertage!$A:$B,2,0),"")&lt;&gt;"",IFERROR(VLOOKUP(AS8,BesondereTage!$A:$B,2,0),"")&lt;&gt;""),CONCATENATE(VLOOKUP(AS8,Feiertage!$A:$B,2,0),", ",VLOOKUP(AS8,BesondereTage!$A:$B,2,0)),IF(IFERROR(VLOOKUP(AS8,Feiertage!$A:$B,2,0),"")&lt;&gt;"",VLOOKUP(AS8,Feiertage!$A:$B,2,0),IF(IFERROR(VLOOKUP(AS8,BesondereTage!$A:$B,2,0),"")&lt;&gt;"",VLOOKUP(AS8,BesondereTage!$A:$B,2,0),"")))</f>
        <v>Nikolaus</v>
      </c>
      <c r="AV8" s="8" t="str">
        <f t="shared" si="35"/>
        <v/>
      </c>
    </row>
    <row r="9" spans="1:48" ht="17.100000000000001" customHeight="1" x14ac:dyDescent="0.25">
      <c r="A9" s="6">
        <f t="shared" si="12"/>
        <v>43107</v>
      </c>
      <c r="B9" s="7">
        <f t="shared" si="0"/>
        <v>1</v>
      </c>
      <c r="C9" s="16" t="str">
        <f>IF(AND(IFERROR(VLOOKUP(A9,Feiertage!$A:$B,2,0),"")&lt;&gt;"",IFERROR(VLOOKUP(A9,BesondereTage!$A:$B,2,0),"")&lt;&gt;""),CONCATENATE(VLOOKUP(A9,Feiertage!$A:$B,2,0),", ",VLOOKUP(A9,BesondereTage!$A:$B,2,0)),IF(IFERROR(VLOOKUP(A9,Feiertage!$A:$B,2,0),"")&lt;&gt;"",VLOOKUP(A9,Feiertage!$A:$B,2,0),IF(IFERROR(VLOOKUP(A9,BesondereTage!$A:$B,2,0),"")&lt;&gt;"",VLOOKUP(A9,BesondereTage!$A:$B,2,0),"")))</f>
        <v/>
      </c>
      <c r="D9" s="8" t="str">
        <f t="shared" si="13"/>
        <v/>
      </c>
      <c r="E9" s="6">
        <f t="shared" si="14"/>
        <v>43138</v>
      </c>
      <c r="F9" s="7">
        <f t="shared" si="1"/>
        <v>4</v>
      </c>
      <c r="G9" s="16" t="str">
        <f>IF(AND(IFERROR(VLOOKUP(E9,Feiertage!$A:$B,2,0),"")&lt;&gt;"",IFERROR(VLOOKUP(E9,BesondereTage!$A:$B,2,0),"")&lt;&gt;""),CONCATENATE(VLOOKUP(E9,Feiertage!$A:$B,2,0),", ",VLOOKUP(E9,BesondereTage!$A:$B,2,0)),IF(IFERROR(VLOOKUP(E9,Feiertage!$A:$B,2,0),"")&lt;&gt;"",VLOOKUP(E9,Feiertage!$A:$B,2,0),IF(IFERROR(VLOOKUP(E9,BesondereTage!$A:$B,2,0),"")&lt;&gt;"",VLOOKUP(E9,BesondereTage!$A:$B,2,0),"")))</f>
        <v/>
      </c>
      <c r="H9" s="8" t="str">
        <f t="shared" si="15"/>
        <v/>
      </c>
      <c r="I9" s="6">
        <f t="shared" si="16"/>
        <v>43166</v>
      </c>
      <c r="J9" s="7">
        <f t="shared" si="2"/>
        <v>4</v>
      </c>
      <c r="K9" s="16" t="str">
        <f>IF(AND(IFERROR(VLOOKUP(I9,Feiertage!$A:$B,2,0),"")&lt;&gt;"",IFERROR(VLOOKUP(I9,BesondereTage!$A:$B,2,0),"")&lt;&gt;""),CONCATENATE(VLOOKUP(I9,Feiertage!$A:$B,2,0),", ",VLOOKUP(I9,BesondereTage!$A:$B,2,0)),IF(IFERROR(VLOOKUP(I9,Feiertage!$A:$B,2,0),"")&lt;&gt;"",VLOOKUP(I9,Feiertage!$A:$B,2,0),IF(IFERROR(VLOOKUP(I9,BesondereTage!$A:$B,2,0),"")&lt;&gt;"",VLOOKUP(I9,BesondereTage!$A:$B,2,0),"")))</f>
        <v/>
      </c>
      <c r="L9" s="8" t="str">
        <f t="shared" si="17"/>
        <v/>
      </c>
      <c r="M9" s="6">
        <f t="shared" si="18"/>
        <v>43197</v>
      </c>
      <c r="N9" s="7">
        <f t="shared" si="3"/>
        <v>7</v>
      </c>
      <c r="O9" s="16" t="str">
        <f>IF(AND(IFERROR(VLOOKUP(M9,Feiertage!$A:$B,2,0),"")&lt;&gt;"",IFERROR(VLOOKUP(M9,BesondereTage!$A:$B,2,0),"")&lt;&gt;""),CONCATENATE(VLOOKUP(M9,Feiertage!$A:$B,2,0),", ",VLOOKUP(M9,BesondereTage!$A:$B,2,0)),IF(IFERROR(VLOOKUP(M9,Feiertage!$A:$B,2,0),"")&lt;&gt;"",VLOOKUP(M9,Feiertage!$A:$B,2,0),IF(IFERROR(VLOOKUP(M9,BesondereTage!$A:$B,2,0),"")&lt;&gt;"",VLOOKUP(M9,BesondereTage!$A:$B,2,0),"")))</f>
        <v/>
      </c>
      <c r="P9" s="8" t="str">
        <f t="shared" si="19"/>
        <v/>
      </c>
      <c r="Q9" s="6">
        <f t="shared" si="20"/>
        <v>43227</v>
      </c>
      <c r="R9" s="7">
        <f t="shared" si="4"/>
        <v>2</v>
      </c>
      <c r="S9" s="16" t="str">
        <f>IF(AND(IFERROR(VLOOKUP(Q9,Feiertage!$A:$B,2,0),"")&lt;&gt;"",IFERROR(VLOOKUP(Q9,BesondereTage!$A:$B,2,0),"")&lt;&gt;""),CONCATENATE(VLOOKUP(Q9,Feiertage!$A:$B,2,0),", ",VLOOKUP(Q9,BesondereTage!$A:$B,2,0)),IF(IFERROR(VLOOKUP(Q9,Feiertage!$A:$B,2,0),"")&lt;&gt;"",VLOOKUP(Q9,Feiertage!$A:$B,2,0),IF(IFERROR(VLOOKUP(Q9,BesondereTage!$A:$B,2,0),"")&lt;&gt;"",VLOOKUP(Q9,BesondereTage!$A:$B,2,0),"")))</f>
        <v/>
      </c>
      <c r="T9" s="8">
        <f t="shared" si="21"/>
        <v>19</v>
      </c>
      <c r="U9" s="6">
        <f t="shared" si="22"/>
        <v>43258</v>
      </c>
      <c r="V9" s="7">
        <f t="shared" si="5"/>
        <v>5</v>
      </c>
      <c r="W9" s="16" t="str">
        <f>IF(AND(IFERROR(VLOOKUP(U9,Feiertage!$A:$B,2,0),"")&lt;&gt;"",IFERROR(VLOOKUP(U9,BesondereTage!$A:$B,2,0),"")&lt;&gt;""),CONCATENATE(VLOOKUP(U9,Feiertage!$A:$B,2,0),", ",VLOOKUP(U9,BesondereTage!$A:$B,2,0)),IF(IFERROR(VLOOKUP(U9,Feiertage!$A:$B,2,0),"")&lt;&gt;"",VLOOKUP(U9,Feiertage!$A:$B,2,0),IF(IFERROR(VLOOKUP(U9,BesondereTage!$A:$B,2,0),"")&lt;&gt;"",VLOOKUP(U9,BesondereTage!$A:$B,2,0),"")))</f>
        <v/>
      </c>
      <c r="X9" s="8" t="str">
        <f t="shared" si="23"/>
        <v/>
      </c>
      <c r="Y9" s="6">
        <f t="shared" si="24"/>
        <v>43288</v>
      </c>
      <c r="Z9" s="7">
        <f t="shared" si="6"/>
        <v>7</v>
      </c>
      <c r="AA9" s="16" t="str">
        <f>IF(AND(IFERROR(VLOOKUP(Y9,Feiertage!$A:$B,2,0),"")&lt;&gt;"",IFERROR(VLOOKUP(Y9,BesondereTage!$A:$B,2,0),"")&lt;&gt;""),CONCATENATE(VLOOKUP(Y9,Feiertage!$A:$B,2,0),", ",VLOOKUP(Y9,BesondereTage!$A:$B,2,0)),IF(IFERROR(VLOOKUP(Y9,Feiertage!$A:$B,2,0),"")&lt;&gt;"",VLOOKUP(Y9,Feiertage!$A:$B,2,0),IF(IFERROR(VLOOKUP(Y9,BesondereTage!$A:$B,2,0),"")&lt;&gt;"",VLOOKUP(Y9,BesondereTage!$A:$B,2,0),"")))</f>
        <v/>
      </c>
      <c r="AB9" s="8" t="str">
        <f t="shared" si="25"/>
        <v/>
      </c>
      <c r="AC9" s="6">
        <f t="shared" si="26"/>
        <v>43319</v>
      </c>
      <c r="AD9" s="7">
        <f t="shared" si="7"/>
        <v>3</v>
      </c>
      <c r="AE9" s="16" t="str">
        <f>IF(AND(IFERROR(VLOOKUP(AC9,Feiertage!$A:$B,2,0),"")&lt;&gt;"",IFERROR(VLOOKUP(AC9,BesondereTage!$A:$B,2,0),"")&lt;&gt;""),CONCATENATE(VLOOKUP(AC9,Feiertage!$A:$B,2,0),", ",VLOOKUP(AC9,BesondereTage!$A:$B,2,0)),IF(IFERROR(VLOOKUP(AC9,Feiertage!$A:$B,2,0),"")&lt;&gt;"",VLOOKUP(AC9,Feiertage!$A:$B,2,0),IF(IFERROR(VLOOKUP(AC9,BesondereTage!$A:$B,2,0),"")&lt;&gt;"",VLOOKUP(AC9,BesondereTage!$A:$B,2,0),"")))</f>
        <v/>
      </c>
      <c r="AF9" s="8" t="str">
        <f t="shared" si="27"/>
        <v/>
      </c>
      <c r="AG9" s="6">
        <f t="shared" si="28"/>
        <v>43350</v>
      </c>
      <c r="AH9" s="7">
        <f t="shared" si="8"/>
        <v>6</v>
      </c>
      <c r="AI9" s="16" t="str">
        <f>IF(AND(IFERROR(VLOOKUP(AG9,Feiertage!$A:$B,2,0),"")&lt;&gt;"",IFERROR(VLOOKUP(AG9,BesondereTage!$A:$B,2,0),"")&lt;&gt;""),CONCATENATE(VLOOKUP(AG9,Feiertage!$A:$B,2,0),", ",VLOOKUP(AG9,BesondereTage!$A:$B,2,0)),IF(IFERROR(VLOOKUP(AG9,Feiertage!$A:$B,2,0),"")&lt;&gt;"",VLOOKUP(AG9,Feiertage!$A:$B,2,0),IF(IFERROR(VLOOKUP(AG9,BesondereTage!$A:$B,2,0),"")&lt;&gt;"",VLOOKUP(AG9,BesondereTage!$A:$B,2,0),"")))</f>
        <v/>
      </c>
      <c r="AJ9" s="8" t="str">
        <f t="shared" si="29"/>
        <v/>
      </c>
      <c r="AK9" s="6">
        <f t="shared" si="30"/>
        <v>43380</v>
      </c>
      <c r="AL9" s="7">
        <f t="shared" si="9"/>
        <v>1</v>
      </c>
      <c r="AM9" s="16" t="str">
        <f>IF(AND(IFERROR(VLOOKUP(AK9,Feiertage!$A:$B,2,0),"")&lt;&gt;"",IFERROR(VLOOKUP(AK9,BesondereTage!$A:$B,2,0),"")&lt;&gt;""),CONCATENATE(VLOOKUP(AK9,Feiertage!$A:$B,2,0),", ",VLOOKUP(AK9,BesondereTage!$A:$B,2,0)),IF(IFERROR(VLOOKUP(AK9,Feiertage!$A:$B,2,0),"")&lt;&gt;"",VLOOKUP(AK9,Feiertage!$A:$B,2,0),IF(IFERROR(VLOOKUP(AK9,BesondereTage!$A:$B,2,0),"")&lt;&gt;"",VLOOKUP(AK9,BesondereTage!$A:$B,2,0),"")))</f>
        <v/>
      </c>
      <c r="AN9" s="8" t="str">
        <f t="shared" si="31"/>
        <v/>
      </c>
      <c r="AO9" s="6">
        <f t="shared" si="32"/>
        <v>43411</v>
      </c>
      <c r="AP9" s="7">
        <f t="shared" si="10"/>
        <v>4</v>
      </c>
      <c r="AQ9" s="16" t="str">
        <f>IF(AND(IFERROR(VLOOKUP(AO9,Feiertage!$A:$B,2,0),"")&lt;&gt;"",IFERROR(VLOOKUP(AO9,BesondereTage!$A:$B,2,0),"")&lt;&gt;""),CONCATENATE(VLOOKUP(AO9,Feiertage!$A:$B,2,0),", ",VLOOKUP(AO9,BesondereTage!$A:$B,2,0)),IF(IFERROR(VLOOKUP(AO9,Feiertage!$A:$B,2,0),"")&lt;&gt;"",VLOOKUP(AO9,Feiertage!$A:$B,2,0),IF(IFERROR(VLOOKUP(AO9,BesondereTage!$A:$B,2,0),"")&lt;&gt;"",VLOOKUP(AO9,BesondereTage!$A:$B,2,0),"")))</f>
        <v/>
      </c>
      <c r="AR9" s="8" t="str">
        <f t="shared" si="33"/>
        <v/>
      </c>
      <c r="AS9" s="6">
        <f t="shared" si="34"/>
        <v>43441</v>
      </c>
      <c r="AT9" s="7">
        <f t="shared" si="11"/>
        <v>6</v>
      </c>
      <c r="AU9" s="16" t="str">
        <f>IF(AND(IFERROR(VLOOKUP(AS9,Feiertage!$A:$B,2,0),"")&lt;&gt;"",IFERROR(VLOOKUP(AS9,BesondereTage!$A:$B,2,0),"")&lt;&gt;""),CONCATENATE(VLOOKUP(AS9,Feiertage!$A:$B,2,0),", ",VLOOKUP(AS9,BesondereTage!$A:$B,2,0)),IF(IFERROR(VLOOKUP(AS9,Feiertage!$A:$B,2,0),"")&lt;&gt;"",VLOOKUP(AS9,Feiertage!$A:$B,2,0),IF(IFERROR(VLOOKUP(AS9,BesondereTage!$A:$B,2,0),"")&lt;&gt;"",VLOOKUP(AS9,BesondereTage!$A:$B,2,0),"")))</f>
        <v/>
      </c>
      <c r="AV9" s="8" t="str">
        <f t="shared" si="35"/>
        <v/>
      </c>
    </row>
    <row r="10" spans="1:48" ht="17.100000000000001" customHeight="1" x14ac:dyDescent="0.25">
      <c r="A10" s="6">
        <f t="shared" si="12"/>
        <v>43108</v>
      </c>
      <c r="B10" s="7">
        <f t="shared" si="0"/>
        <v>2</v>
      </c>
      <c r="C10" s="16" t="str">
        <f>IF(AND(IFERROR(VLOOKUP(A10,Feiertage!$A:$B,2,0),"")&lt;&gt;"",IFERROR(VLOOKUP(A10,BesondereTage!$A:$B,2,0),"")&lt;&gt;""),CONCATENATE(VLOOKUP(A10,Feiertage!$A:$B,2,0),", ",VLOOKUP(A10,BesondereTage!$A:$B,2,0)),IF(IFERROR(VLOOKUP(A10,Feiertage!$A:$B,2,0),"")&lt;&gt;"",VLOOKUP(A10,Feiertage!$A:$B,2,0),IF(IFERROR(VLOOKUP(A10,BesondereTage!$A:$B,2,0),"")&lt;&gt;"",VLOOKUP(A10,BesondereTage!$A:$B,2,0),"")))</f>
        <v/>
      </c>
      <c r="D10" s="8">
        <f t="shared" si="13"/>
        <v>2</v>
      </c>
      <c r="E10" s="6">
        <f t="shared" si="14"/>
        <v>43139</v>
      </c>
      <c r="F10" s="7">
        <f t="shared" si="1"/>
        <v>5</v>
      </c>
      <c r="G10" s="16" t="str">
        <f>IF(AND(IFERROR(VLOOKUP(E10,Feiertage!$A:$B,2,0),"")&lt;&gt;"",IFERROR(VLOOKUP(E10,BesondereTage!$A:$B,2,0),"")&lt;&gt;""),CONCATENATE(VLOOKUP(E10,Feiertage!$A:$B,2,0),", ",VLOOKUP(E10,BesondereTage!$A:$B,2,0)),IF(IFERROR(VLOOKUP(E10,Feiertage!$A:$B,2,0),"")&lt;&gt;"",VLOOKUP(E10,Feiertage!$A:$B,2,0),IF(IFERROR(VLOOKUP(E10,BesondereTage!$A:$B,2,0),"")&lt;&gt;"",VLOOKUP(E10,BesondereTage!$A:$B,2,0),"")))</f>
        <v>Weiberfastnacht</v>
      </c>
      <c r="H10" s="8" t="str">
        <f t="shared" si="15"/>
        <v/>
      </c>
      <c r="I10" s="6">
        <f t="shared" si="16"/>
        <v>43167</v>
      </c>
      <c r="J10" s="7">
        <f t="shared" si="2"/>
        <v>5</v>
      </c>
      <c r="K10" s="16" t="str">
        <f>IF(AND(IFERROR(VLOOKUP(I10,Feiertage!$A:$B,2,0),"")&lt;&gt;"",IFERROR(VLOOKUP(I10,BesondereTage!$A:$B,2,0),"")&lt;&gt;""),CONCATENATE(VLOOKUP(I10,Feiertage!$A:$B,2,0),", ",VLOOKUP(I10,BesondereTage!$A:$B,2,0)),IF(IFERROR(VLOOKUP(I10,Feiertage!$A:$B,2,0),"")&lt;&gt;"",VLOOKUP(I10,Feiertage!$A:$B,2,0),IF(IFERROR(VLOOKUP(I10,BesondereTage!$A:$B,2,0),"")&lt;&gt;"",VLOOKUP(I10,BesondereTage!$A:$B,2,0),"")))</f>
        <v/>
      </c>
      <c r="L10" s="8" t="str">
        <f t="shared" si="17"/>
        <v/>
      </c>
      <c r="M10" s="6">
        <f t="shared" si="18"/>
        <v>43198</v>
      </c>
      <c r="N10" s="7">
        <f t="shared" si="3"/>
        <v>1</v>
      </c>
      <c r="O10" s="16" t="str">
        <f>IF(AND(IFERROR(VLOOKUP(M10,Feiertage!$A:$B,2,0),"")&lt;&gt;"",IFERROR(VLOOKUP(M10,BesondereTage!$A:$B,2,0),"")&lt;&gt;""),CONCATENATE(VLOOKUP(M10,Feiertage!$A:$B,2,0),", ",VLOOKUP(M10,BesondereTage!$A:$B,2,0)),IF(IFERROR(VLOOKUP(M10,Feiertage!$A:$B,2,0),"")&lt;&gt;"",VLOOKUP(M10,Feiertage!$A:$B,2,0),IF(IFERROR(VLOOKUP(M10,BesondereTage!$A:$B,2,0),"")&lt;&gt;"",VLOOKUP(M10,BesondereTage!$A:$B,2,0),"")))</f>
        <v/>
      </c>
      <c r="P10" s="8" t="str">
        <f t="shared" si="19"/>
        <v/>
      </c>
      <c r="Q10" s="6">
        <f t="shared" si="20"/>
        <v>43228</v>
      </c>
      <c r="R10" s="7">
        <f t="shared" si="4"/>
        <v>3</v>
      </c>
      <c r="S10" s="16" t="str">
        <f>IF(AND(IFERROR(VLOOKUP(Q10,Feiertage!$A:$B,2,0),"")&lt;&gt;"",IFERROR(VLOOKUP(Q10,BesondereTage!$A:$B,2,0),"")&lt;&gt;""),CONCATENATE(VLOOKUP(Q10,Feiertage!$A:$B,2,0),", ",VLOOKUP(Q10,BesondereTage!$A:$B,2,0)),IF(IFERROR(VLOOKUP(Q10,Feiertage!$A:$B,2,0),"")&lt;&gt;"",VLOOKUP(Q10,Feiertage!$A:$B,2,0),IF(IFERROR(VLOOKUP(Q10,BesondereTage!$A:$B,2,0),"")&lt;&gt;"",VLOOKUP(Q10,BesondereTage!$A:$B,2,0),"")))</f>
        <v/>
      </c>
      <c r="T10" s="8" t="str">
        <f t="shared" si="21"/>
        <v/>
      </c>
      <c r="U10" s="6">
        <f t="shared" si="22"/>
        <v>43259</v>
      </c>
      <c r="V10" s="7">
        <f t="shared" si="5"/>
        <v>6</v>
      </c>
      <c r="W10" s="16" t="str">
        <f>IF(AND(IFERROR(VLOOKUP(U10,Feiertage!$A:$B,2,0),"")&lt;&gt;"",IFERROR(VLOOKUP(U10,BesondereTage!$A:$B,2,0),"")&lt;&gt;""),CONCATENATE(VLOOKUP(U10,Feiertage!$A:$B,2,0),", ",VLOOKUP(U10,BesondereTage!$A:$B,2,0)),IF(IFERROR(VLOOKUP(U10,Feiertage!$A:$B,2,0),"")&lt;&gt;"",VLOOKUP(U10,Feiertage!$A:$B,2,0),IF(IFERROR(VLOOKUP(U10,BesondereTage!$A:$B,2,0),"")&lt;&gt;"",VLOOKUP(U10,BesondereTage!$A:$B,2,0),"")))</f>
        <v/>
      </c>
      <c r="X10" s="8" t="str">
        <f t="shared" si="23"/>
        <v/>
      </c>
      <c r="Y10" s="6">
        <f t="shared" si="24"/>
        <v>43289</v>
      </c>
      <c r="Z10" s="7">
        <f t="shared" si="6"/>
        <v>1</v>
      </c>
      <c r="AA10" s="16" t="str">
        <f>IF(AND(IFERROR(VLOOKUP(Y10,Feiertage!$A:$B,2,0),"")&lt;&gt;"",IFERROR(VLOOKUP(Y10,BesondereTage!$A:$B,2,0),"")&lt;&gt;""),CONCATENATE(VLOOKUP(Y10,Feiertage!$A:$B,2,0),", ",VLOOKUP(Y10,BesondereTage!$A:$B,2,0)),IF(IFERROR(VLOOKUP(Y10,Feiertage!$A:$B,2,0),"")&lt;&gt;"",VLOOKUP(Y10,Feiertage!$A:$B,2,0),IF(IFERROR(VLOOKUP(Y10,BesondereTage!$A:$B,2,0),"")&lt;&gt;"",VLOOKUP(Y10,BesondereTage!$A:$B,2,0),"")))</f>
        <v/>
      </c>
      <c r="AB10" s="8" t="str">
        <f t="shared" si="25"/>
        <v/>
      </c>
      <c r="AC10" s="6">
        <f t="shared" si="26"/>
        <v>43320</v>
      </c>
      <c r="AD10" s="7">
        <f t="shared" si="7"/>
        <v>4</v>
      </c>
      <c r="AE10" s="16" t="str">
        <f>IF(AND(IFERROR(VLOOKUP(AC10,Feiertage!$A:$B,2,0),"")&lt;&gt;"",IFERROR(VLOOKUP(AC10,BesondereTage!$A:$B,2,0),"")&lt;&gt;""),CONCATENATE(VLOOKUP(AC10,Feiertage!$A:$B,2,0),", ",VLOOKUP(AC10,BesondereTage!$A:$B,2,0)),IF(IFERROR(VLOOKUP(AC10,Feiertage!$A:$B,2,0),"")&lt;&gt;"",VLOOKUP(AC10,Feiertage!$A:$B,2,0),IF(IFERROR(VLOOKUP(AC10,BesondereTage!$A:$B,2,0),"")&lt;&gt;"",VLOOKUP(AC10,BesondereTage!$A:$B,2,0),"")))</f>
        <v/>
      </c>
      <c r="AF10" s="8" t="str">
        <f t="shared" si="27"/>
        <v/>
      </c>
      <c r="AG10" s="6">
        <f t="shared" si="28"/>
        <v>43351</v>
      </c>
      <c r="AH10" s="7">
        <f t="shared" si="8"/>
        <v>7</v>
      </c>
      <c r="AI10" s="16" t="str">
        <f>IF(AND(IFERROR(VLOOKUP(AG10,Feiertage!$A:$B,2,0),"")&lt;&gt;"",IFERROR(VLOOKUP(AG10,BesondereTage!$A:$B,2,0),"")&lt;&gt;""),CONCATENATE(VLOOKUP(AG10,Feiertage!$A:$B,2,0),", ",VLOOKUP(AG10,BesondereTage!$A:$B,2,0)),IF(IFERROR(VLOOKUP(AG10,Feiertage!$A:$B,2,0),"")&lt;&gt;"",VLOOKUP(AG10,Feiertage!$A:$B,2,0),IF(IFERROR(VLOOKUP(AG10,BesondereTage!$A:$B,2,0),"")&lt;&gt;"",VLOOKUP(AG10,BesondereTage!$A:$B,2,0),"")))</f>
        <v/>
      </c>
      <c r="AJ10" s="8" t="str">
        <f t="shared" si="29"/>
        <v/>
      </c>
      <c r="AK10" s="6">
        <f t="shared" si="30"/>
        <v>43381</v>
      </c>
      <c r="AL10" s="7">
        <f t="shared" si="9"/>
        <v>2</v>
      </c>
      <c r="AM10" s="16" t="str">
        <f>IF(AND(IFERROR(VLOOKUP(AK10,Feiertage!$A:$B,2,0),"")&lt;&gt;"",IFERROR(VLOOKUP(AK10,BesondereTage!$A:$B,2,0),"")&lt;&gt;""),CONCATENATE(VLOOKUP(AK10,Feiertage!$A:$B,2,0),", ",VLOOKUP(AK10,BesondereTage!$A:$B,2,0)),IF(IFERROR(VLOOKUP(AK10,Feiertage!$A:$B,2,0),"")&lt;&gt;"",VLOOKUP(AK10,Feiertage!$A:$B,2,0),IF(IFERROR(VLOOKUP(AK10,BesondereTage!$A:$B,2,0),"")&lt;&gt;"",VLOOKUP(AK10,BesondereTage!$A:$B,2,0),"")))</f>
        <v/>
      </c>
      <c r="AN10" s="8">
        <f t="shared" si="31"/>
        <v>41</v>
      </c>
      <c r="AO10" s="6">
        <f t="shared" si="32"/>
        <v>43412</v>
      </c>
      <c r="AP10" s="7">
        <f t="shared" si="10"/>
        <v>5</v>
      </c>
      <c r="AQ10" s="16" t="str">
        <f>IF(AND(IFERROR(VLOOKUP(AO10,Feiertage!$A:$B,2,0),"")&lt;&gt;"",IFERROR(VLOOKUP(AO10,BesondereTage!$A:$B,2,0),"")&lt;&gt;""),CONCATENATE(VLOOKUP(AO10,Feiertage!$A:$B,2,0),", ",VLOOKUP(AO10,BesondereTage!$A:$B,2,0)),IF(IFERROR(VLOOKUP(AO10,Feiertage!$A:$B,2,0),"")&lt;&gt;"",VLOOKUP(AO10,Feiertage!$A:$B,2,0),IF(IFERROR(VLOOKUP(AO10,BesondereTage!$A:$B,2,0),"")&lt;&gt;"",VLOOKUP(AO10,BesondereTage!$A:$B,2,0),"")))</f>
        <v/>
      </c>
      <c r="AR10" s="8" t="str">
        <f t="shared" si="33"/>
        <v/>
      </c>
      <c r="AS10" s="6">
        <f t="shared" si="34"/>
        <v>43442</v>
      </c>
      <c r="AT10" s="7">
        <f t="shared" si="11"/>
        <v>7</v>
      </c>
      <c r="AU10" s="16" t="str">
        <f>IF(AND(IFERROR(VLOOKUP(AS10,Feiertage!$A:$B,2,0),"")&lt;&gt;"",IFERROR(VLOOKUP(AS10,BesondereTage!$A:$B,2,0),"")&lt;&gt;""),CONCATENATE(VLOOKUP(AS10,Feiertage!$A:$B,2,0),", ",VLOOKUP(AS10,BesondereTage!$A:$B,2,0)),IF(IFERROR(VLOOKUP(AS10,Feiertage!$A:$B,2,0),"")&lt;&gt;"",VLOOKUP(AS10,Feiertage!$A:$B,2,0),IF(IFERROR(VLOOKUP(AS10,BesondereTage!$A:$B,2,0),"")&lt;&gt;"",VLOOKUP(AS10,BesondereTage!$A:$B,2,0),"")))</f>
        <v/>
      </c>
      <c r="AV10" s="8" t="str">
        <f t="shared" si="35"/>
        <v/>
      </c>
    </row>
    <row r="11" spans="1:48" ht="17.100000000000001" customHeight="1" x14ac:dyDescent="0.25">
      <c r="A11" s="6">
        <f t="shared" si="12"/>
        <v>43109</v>
      </c>
      <c r="B11" s="7">
        <f t="shared" si="0"/>
        <v>3</v>
      </c>
      <c r="C11" s="16" t="str">
        <f>IF(AND(IFERROR(VLOOKUP(A11,Feiertage!$A:$B,2,0),"")&lt;&gt;"",IFERROR(VLOOKUP(A11,BesondereTage!$A:$B,2,0),"")&lt;&gt;""),CONCATENATE(VLOOKUP(A11,Feiertage!$A:$B,2,0),", ",VLOOKUP(A11,BesondereTage!$A:$B,2,0)),IF(IFERROR(VLOOKUP(A11,Feiertage!$A:$B,2,0),"")&lt;&gt;"",VLOOKUP(A11,Feiertage!$A:$B,2,0),IF(IFERROR(VLOOKUP(A11,BesondereTage!$A:$B,2,0),"")&lt;&gt;"",VLOOKUP(A11,BesondereTage!$A:$B,2,0),"")))</f>
        <v/>
      </c>
      <c r="D11" s="8" t="str">
        <f t="shared" si="13"/>
        <v/>
      </c>
      <c r="E11" s="6">
        <f t="shared" si="14"/>
        <v>43140</v>
      </c>
      <c r="F11" s="7">
        <f t="shared" si="1"/>
        <v>6</v>
      </c>
      <c r="G11" s="16" t="str">
        <f>IF(AND(IFERROR(VLOOKUP(E11,Feiertage!$A:$B,2,0),"")&lt;&gt;"",IFERROR(VLOOKUP(E11,BesondereTage!$A:$B,2,0),"")&lt;&gt;""),CONCATENATE(VLOOKUP(E11,Feiertage!$A:$B,2,0),", ",VLOOKUP(E11,BesondereTage!$A:$B,2,0)),IF(IFERROR(VLOOKUP(E11,Feiertage!$A:$B,2,0),"")&lt;&gt;"",VLOOKUP(E11,Feiertage!$A:$B,2,0),IF(IFERROR(VLOOKUP(E11,BesondereTage!$A:$B,2,0),"")&lt;&gt;"",VLOOKUP(E11,BesondereTage!$A:$B,2,0),"")))</f>
        <v/>
      </c>
      <c r="H11" s="8" t="str">
        <f t="shared" si="15"/>
        <v/>
      </c>
      <c r="I11" s="6">
        <f t="shared" si="16"/>
        <v>43168</v>
      </c>
      <c r="J11" s="7">
        <f t="shared" si="2"/>
        <v>6</v>
      </c>
      <c r="K11" s="16" t="str">
        <f>IF(AND(IFERROR(VLOOKUP(I11,Feiertage!$A:$B,2,0),"")&lt;&gt;"",IFERROR(VLOOKUP(I11,BesondereTage!$A:$B,2,0),"")&lt;&gt;""),CONCATENATE(VLOOKUP(I11,Feiertage!$A:$B,2,0),", ",VLOOKUP(I11,BesondereTage!$A:$B,2,0)),IF(IFERROR(VLOOKUP(I11,Feiertage!$A:$B,2,0),"")&lt;&gt;"",VLOOKUP(I11,Feiertage!$A:$B,2,0),IF(IFERROR(VLOOKUP(I11,BesondereTage!$A:$B,2,0),"")&lt;&gt;"",VLOOKUP(I11,BesondereTage!$A:$B,2,0),"")))</f>
        <v/>
      </c>
      <c r="L11" s="8" t="str">
        <f t="shared" si="17"/>
        <v/>
      </c>
      <c r="M11" s="6">
        <f t="shared" si="18"/>
        <v>43199</v>
      </c>
      <c r="N11" s="7">
        <f t="shared" si="3"/>
        <v>2</v>
      </c>
      <c r="O11" s="16" t="str">
        <f>IF(AND(IFERROR(VLOOKUP(M11,Feiertage!$A:$B,2,0),"")&lt;&gt;"",IFERROR(VLOOKUP(M11,BesondereTage!$A:$B,2,0),"")&lt;&gt;""),CONCATENATE(VLOOKUP(M11,Feiertage!$A:$B,2,0),", ",VLOOKUP(M11,BesondereTage!$A:$B,2,0)),IF(IFERROR(VLOOKUP(M11,Feiertage!$A:$B,2,0),"")&lt;&gt;"",VLOOKUP(M11,Feiertage!$A:$B,2,0),IF(IFERROR(VLOOKUP(M11,BesondereTage!$A:$B,2,0),"")&lt;&gt;"",VLOOKUP(M11,BesondereTage!$A:$B,2,0),"")))</f>
        <v/>
      </c>
      <c r="P11" s="8">
        <f t="shared" si="19"/>
        <v>15</v>
      </c>
      <c r="Q11" s="6">
        <f t="shared" si="20"/>
        <v>43229</v>
      </c>
      <c r="R11" s="7">
        <f t="shared" si="4"/>
        <v>4</v>
      </c>
      <c r="S11" s="16" t="str">
        <f>IF(AND(IFERROR(VLOOKUP(Q11,Feiertage!$A:$B,2,0),"")&lt;&gt;"",IFERROR(VLOOKUP(Q11,BesondereTage!$A:$B,2,0),"")&lt;&gt;""),CONCATENATE(VLOOKUP(Q11,Feiertage!$A:$B,2,0),", ",VLOOKUP(Q11,BesondereTage!$A:$B,2,0)),IF(IFERROR(VLOOKUP(Q11,Feiertage!$A:$B,2,0),"")&lt;&gt;"",VLOOKUP(Q11,Feiertage!$A:$B,2,0),IF(IFERROR(VLOOKUP(Q11,BesondereTage!$A:$B,2,0),"")&lt;&gt;"",VLOOKUP(Q11,BesondereTage!$A:$B,2,0),"")))</f>
        <v/>
      </c>
      <c r="T11" s="8" t="str">
        <f t="shared" si="21"/>
        <v/>
      </c>
      <c r="U11" s="6">
        <f t="shared" si="22"/>
        <v>43260</v>
      </c>
      <c r="V11" s="7">
        <f t="shared" si="5"/>
        <v>7</v>
      </c>
      <c r="W11" s="16" t="str">
        <f>IF(AND(IFERROR(VLOOKUP(U11,Feiertage!$A:$B,2,0),"")&lt;&gt;"",IFERROR(VLOOKUP(U11,BesondereTage!$A:$B,2,0),"")&lt;&gt;""),CONCATENATE(VLOOKUP(U11,Feiertage!$A:$B,2,0),", ",VLOOKUP(U11,BesondereTage!$A:$B,2,0)),IF(IFERROR(VLOOKUP(U11,Feiertage!$A:$B,2,0),"")&lt;&gt;"",VLOOKUP(U11,Feiertage!$A:$B,2,0),IF(IFERROR(VLOOKUP(U11,BesondereTage!$A:$B,2,0),"")&lt;&gt;"",VLOOKUP(U11,BesondereTage!$A:$B,2,0),"")))</f>
        <v/>
      </c>
      <c r="X11" s="8" t="str">
        <f t="shared" si="23"/>
        <v/>
      </c>
      <c r="Y11" s="6">
        <f t="shared" si="24"/>
        <v>43290</v>
      </c>
      <c r="Z11" s="7">
        <f t="shared" si="6"/>
        <v>2</v>
      </c>
      <c r="AA11" s="16" t="str">
        <f>IF(AND(IFERROR(VLOOKUP(Y11,Feiertage!$A:$B,2,0),"")&lt;&gt;"",IFERROR(VLOOKUP(Y11,BesondereTage!$A:$B,2,0),"")&lt;&gt;""),CONCATENATE(VLOOKUP(Y11,Feiertage!$A:$B,2,0),", ",VLOOKUP(Y11,BesondereTage!$A:$B,2,0)),IF(IFERROR(VLOOKUP(Y11,Feiertage!$A:$B,2,0),"")&lt;&gt;"",VLOOKUP(Y11,Feiertage!$A:$B,2,0),IF(IFERROR(VLOOKUP(Y11,BesondereTage!$A:$B,2,0),"")&lt;&gt;"",VLOOKUP(Y11,BesondereTage!$A:$B,2,0),"")))</f>
        <v/>
      </c>
      <c r="AB11" s="8">
        <f t="shared" si="25"/>
        <v>28</v>
      </c>
      <c r="AC11" s="6">
        <f t="shared" si="26"/>
        <v>43321</v>
      </c>
      <c r="AD11" s="7">
        <f t="shared" si="7"/>
        <v>5</v>
      </c>
      <c r="AE11" s="16" t="str">
        <f>IF(AND(IFERROR(VLOOKUP(AC11,Feiertage!$A:$B,2,0),"")&lt;&gt;"",IFERROR(VLOOKUP(AC11,BesondereTage!$A:$B,2,0),"")&lt;&gt;""),CONCATENATE(VLOOKUP(AC11,Feiertage!$A:$B,2,0),", ",VLOOKUP(AC11,BesondereTage!$A:$B,2,0)),IF(IFERROR(VLOOKUP(AC11,Feiertage!$A:$B,2,0),"")&lt;&gt;"",VLOOKUP(AC11,Feiertage!$A:$B,2,0),IF(IFERROR(VLOOKUP(AC11,BesondereTage!$A:$B,2,0),"")&lt;&gt;"",VLOOKUP(AC11,BesondereTage!$A:$B,2,0),"")))</f>
        <v/>
      </c>
      <c r="AF11" s="8" t="str">
        <f t="shared" si="27"/>
        <v/>
      </c>
      <c r="AG11" s="6">
        <f t="shared" si="28"/>
        <v>43352</v>
      </c>
      <c r="AH11" s="7">
        <f t="shared" si="8"/>
        <v>1</v>
      </c>
      <c r="AI11" s="16" t="str">
        <f>IF(AND(IFERROR(VLOOKUP(AG11,Feiertage!$A:$B,2,0),"")&lt;&gt;"",IFERROR(VLOOKUP(AG11,BesondereTage!$A:$B,2,0),"")&lt;&gt;""),CONCATENATE(VLOOKUP(AG11,Feiertage!$A:$B,2,0),", ",VLOOKUP(AG11,BesondereTage!$A:$B,2,0)),IF(IFERROR(VLOOKUP(AG11,Feiertage!$A:$B,2,0),"")&lt;&gt;"",VLOOKUP(AG11,Feiertage!$A:$B,2,0),IF(IFERROR(VLOOKUP(AG11,BesondereTage!$A:$B,2,0),"")&lt;&gt;"",VLOOKUP(AG11,BesondereTage!$A:$B,2,0),"")))</f>
        <v/>
      </c>
      <c r="AJ11" s="8" t="str">
        <f t="shared" si="29"/>
        <v/>
      </c>
      <c r="AK11" s="6">
        <f t="shared" si="30"/>
        <v>43382</v>
      </c>
      <c r="AL11" s="7">
        <f t="shared" si="9"/>
        <v>3</v>
      </c>
      <c r="AM11" s="16" t="str">
        <f>IF(AND(IFERROR(VLOOKUP(AK11,Feiertage!$A:$B,2,0),"")&lt;&gt;"",IFERROR(VLOOKUP(AK11,BesondereTage!$A:$B,2,0),"")&lt;&gt;""),CONCATENATE(VLOOKUP(AK11,Feiertage!$A:$B,2,0),", ",VLOOKUP(AK11,BesondereTage!$A:$B,2,0)),IF(IFERROR(VLOOKUP(AK11,Feiertage!$A:$B,2,0),"")&lt;&gt;"",VLOOKUP(AK11,Feiertage!$A:$B,2,0),IF(IFERROR(VLOOKUP(AK11,BesondereTage!$A:$B,2,0),"")&lt;&gt;"",VLOOKUP(AK11,BesondereTage!$A:$B,2,0),"")))</f>
        <v/>
      </c>
      <c r="AN11" s="8" t="str">
        <f t="shared" si="31"/>
        <v/>
      </c>
      <c r="AO11" s="6">
        <f t="shared" si="32"/>
        <v>43413</v>
      </c>
      <c r="AP11" s="7">
        <f t="shared" si="10"/>
        <v>6</v>
      </c>
      <c r="AQ11" s="16" t="str">
        <f>IF(AND(IFERROR(VLOOKUP(AO11,Feiertage!$A:$B,2,0),"")&lt;&gt;"",IFERROR(VLOOKUP(AO11,BesondereTage!$A:$B,2,0),"")&lt;&gt;""),CONCATENATE(VLOOKUP(AO11,Feiertage!$A:$B,2,0),", ",VLOOKUP(AO11,BesondereTage!$A:$B,2,0)),IF(IFERROR(VLOOKUP(AO11,Feiertage!$A:$B,2,0),"")&lt;&gt;"",VLOOKUP(AO11,Feiertage!$A:$B,2,0),IF(IFERROR(VLOOKUP(AO11,BesondereTage!$A:$B,2,0),"")&lt;&gt;"",VLOOKUP(AO11,BesondereTage!$A:$B,2,0),"")))</f>
        <v/>
      </c>
      <c r="AR11" s="8" t="str">
        <f t="shared" si="33"/>
        <v/>
      </c>
      <c r="AS11" s="6">
        <f t="shared" si="34"/>
        <v>43443</v>
      </c>
      <c r="AT11" s="7">
        <f t="shared" si="11"/>
        <v>1</v>
      </c>
      <c r="AU11" s="16" t="str">
        <f>IF(AND(IFERROR(VLOOKUP(AS11,Feiertage!$A:$B,2,0),"")&lt;&gt;"",IFERROR(VLOOKUP(AS11,BesondereTage!$A:$B,2,0),"")&lt;&gt;""),CONCATENATE(VLOOKUP(AS11,Feiertage!$A:$B,2,0),", ",VLOOKUP(AS11,BesondereTage!$A:$B,2,0)),IF(IFERROR(VLOOKUP(AS11,Feiertage!$A:$B,2,0),"")&lt;&gt;"",VLOOKUP(AS11,Feiertage!$A:$B,2,0),IF(IFERROR(VLOOKUP(AS11,BesondereTage!$A:$B,2,0),"")&lt;&gt;"",VLOOKUP(AS11,BesondereTage!$A:$B,2,0),"")))</f>
        <v xml:space="preserve">2. Advent </v>
      </c>
      <c r="AV11" s="8" t="str">
        <f t="shared" si="35"/>
        <v/>
      </c>
    </row>
    <row r="12" spans="1:48" ht="17.100000000000001" customHeight="1" x14ac:dyDescent="0.25">
      <c r="A12" s="6">
        <f t="shared" si="12"/>
        <v>43110</v>
      </c>
      <c r="B12" s="7">
        <f t="shared" si="0"/>
        <v>4</v>
      </c>
      <c r="C12" s="16" t="str">
        <f>IF(AND(IFERROR(VLOOKUP(A12,Feiertage!$A:$B,2,0),"")&lt;&gt;"",IFERROR(VLOOKUP(A12,BesondereTage!$A:$B,2,0),"")&lt;&gt;""),CONCATENATE(VLOOKUP(A12,Feiertage!$A:$B,2,0),", ",VLOOKUP(A12,BesondereTage!$A:$B,2,0)),IF(IFERROR(VLOOKUP(A12,Feiertage!$A:$B,2,0),"")&lt;&gt;"",VLOOKUP(A12,Feiertage!$A:$B,2,0),IF(IFERROR(VLOOKUP(A12,BesondereTage!$A:$B,2,0),"")&lt;&gt;"",VLOOKUP(A12,BesondereTage!$A:$B,2,0),"")))</f>
        <v/>
      </c>
      <c r="D12" s="8" t="str">
        <f t="shared" si="13"/>
        <v/>
      </c>
      <c r="E12" s="6">
        <f t="shared" si="14"/>
        <v>43141</v>
      </c>
      <c r="F12" s="7">
        <f t="shared" si="1"/>
        <v>7</v>
      </c>
      <c r="G12" s="16" t="str">
        <f>IF(AND(IFERROR(VLOOKUP(E12,Feiertage!$A:$B,2,0),"")&lt;&gt;"",IFERROR(VLOOKUP(E12,BesondereTage!$A:$B,2,0),"")&lt;&gt;""),CONCATENATE(VLOOKUP(E12,Feiertage!$A:$B,2,0),", ",VLOOKUP(E12,BesondereTage!$A:$B,2,0)),IF(IFERROR(VLOOKUP(E12,Feiertage!$A:$B,2,0),"")&lt;&gt;"",VLOOKUP(E12,Feiertage!$A:$B,2,0),IF(IFERROR(VLOOKUP(E12,BesondereTage!$A:$B,2,0),"")&lt;&gt;"",VLOOKUP(E12,BesondereTage!$A:$B,2,0),"")))</f>
        <v xml:space="preserve">Fastnachtssamstag </v>
      </c>
      <c r="H12" s="8" t="str">
        <f t="shared" si="15"/>
        <v/>
      </c>
      <c r="I12" s="6">
        <f t="shared" si="16"/>
        <v>43169</v>
      </c>
      <c r="J12" s="7">
        <f t="shared" si="2"/>
        <v>7</v>
      </c>
      <c r="K12" s="16" t="str">
        <f>IF(AND(IFERROR(VLOOKUP(I12,Feiertage!$A:$B,2,0),"")&lt;&gt;"",IFERROR(VLOOKUP(I12,BesondereTage!$A:$B,2,0),"")&lt;&gt;""),CONCATENATE(VLOOKUP(I12,Feiertage!$A:$B,2,0),", ",VLOOKUP(I12,BesondereTage!$A:$B,2,0)),IF(IFERROR(VLOOKUP(I12,Feiertage!$A:$B,2,0),"")&lt;&gt;"",VLOOKUP(I12,Feiertage!$A:$B,2,0),IF(IFERROR(VLOOKUP(I12,BesondereTage!$A:$B,2,0),"")&lt;&gt;"",VLOOKUP(I12,BesondereTage!$A:$B,2,0),"")))</f>
        <v/>
      </c>
      <c r="L12" s="8" t="str">
        <f t="shared" si="17"/>
        <v/>
      </c>
      <c r="M12" s="6">
        <f t="shared" si="18"/>
        <v>43200</v>
      </c>
      <c r="N12" s="7">
        <f t="shared" si="3"/>
        <v>3</v>
      </c>
      <c r="O12" s="16" t="str">
        <f>IF(AND(IFERROR(VLOOKUP(M12,Feiertage!$A:$B,2,0),"")&lt;&gt;"",IFERROR(VLOOKUP(M12,BesondereTage!$A:$B,2,0),"")&lt;&gt;""),CONCATENATE(VLOOKUP(M12,Feiertage!$A:$B,2,0),", ",VLOOKUP(M12,BesondereTage!$A:$B,2,0)),IF(IFERROR(VLOOKUP(M12,Feiertage!$A:$B,2,0),"")&lt;&gt;"",VLOOKUP(M12,Feiertage!$A:$B,2,0),IF(IFERROR(VLOOKUP(M12,BesondereTage!$A:$B,2,0),"")&lt;&gt;"",VLOOKUP(M12,BesondereTage!$A:$B,2,0),"")))</f>
        <v/>
      </c>
      <c r="P12" s="8" t="str">
        <f t="shared" si="19"/>
        <v/>
      </c>
      <c r="Q12" s="6">
        <f t="shared" si="20"/>
        <v>43230</v>
      </c>
      <c r="R12" s="7">
        <f t="shared" si="4"/>
        <v>5</v>
      </c>
      <c r="S12" s="16" t="str">
        <f>IF(AND(IFERROR(VLOOKUP(Q12,Feiertage!$A:$B,2,0),"")&lt;&gt;"",IFERROR(VLOOKUP(Q12,BesondereTage!$A:$B,2,0),"")&lt;&gt;""),CONCATENATE(VLOOKUP(Q12,Feiertage!$A:$B,2,0),", ",VLOOKUP(Q12,BesondereTage!$A:$B,2,0)),IF(IFERROR(VLOOKUP(Q12,Feiertage!$A:$B,2,0),"")&lt;&gt;"",VLOOKUP(Q12,Feiertage!$A:$B,2,0),IF(IFERROR(VLOOKUP(Q12,BesondereTage!$A:$B,2,0),"")&lt;&gt;"",VLOOKUP(Q12,BesondereTage!$A:$B,2,0),"")))</f>
        <v>Christi Himmelfahrt</v>
      </c>
      <c r="T12" s="8" t="str">
        <f t="shared" si="21"/>
        <v/>
      </c>
      <c r="U12" s="6">
        <f t="shared" si="22"/>
        <v>43261</v>
      </c>
      <c r="V12" s="7">
        <f t="shared" si="5"/>
        <v>1</v>
      </c>
      <c r="W12" s="16" t="str">
        <f>IF(AND(IFERROR(VLOOKUP(U12,Feiertage!$A:$B,2,0),"")&lt;&gt;"",IFERROR(VLOOKUP(U12,BesondereTage!$A:$B,2,0),"")&lt;&gt;""),CONCATENATE(VLOOKUP(U12,Feiertage!$A:$B,2,0),", ",VLOOKUP(U12,BesondereTage!$A:$B,2,0)),IF(IFERROR(VLOOKUP(U12,Feiertage!$A:$B,2,0),"")&lt;&gt;"",VLOOKUP(U12,Feiertage!$A:$B,2,0),IF(IFERROR(VLOOKUP(U12,BesondereTage!$A:$B,2,0),"")&lt;&gt;"",VLOOKUP(U12,BesondereTage!$A:$B,2,0),"")))</f>
        <v/>
      </c>
      <c r="X12" s="8" t="str">
        <f t="shared" si="23"/>
        <v/>
      </c>
      <c r="Y12" s="6">
        <f t="shared" si="24"/>
        <v>43291</v>
      </c>
      <c r="Z12" s="7">
        <f t="shared" si="6"/>
        <v>3</v>
      </c>
      <c r="AA12" s="16" t="str">
        <f>IF(AND(IFERROR(VLOOKUP(Y12,Feiertage!$A:$B,2,0),"")&lt;&gt;"",IFERROR(VLOOKUP(Y12,BesondereTage!$A:$B,2,0),"")&lt;&gt;""),CONCATENATE(VLOOKUP(Y12,Feiertage!$A:$B,2,0),", ",VLOOKUP(Y12,BesondereTage!$A:$B,2,0)),IF(IFERROR(VLOOKUP(Y12,Feiertage!$A:$B,2,0),"")&lt;&gt;"",VLOOKUP(Y12,Feiertage!$A:$B,2,0),IF(IFERROR(VLOOKUP(Y12,BesondereTage!$A:$B,2,0),"")&lt;&gt;"",VLOOKUP(Y12,BesondereTage!$A:$B,2,0),"")))</f>
        <v/>
      </c>
      <c r="AB12" s="8" t="str">
        <f t="shared" si="25"/>
        <v/>
      </c>
      <c r="AC12" s="6">
        <f t="shared" si="26"/>
        <v>43322</v>
      </c>
      <c r="AD12" s="7">
        <f t="shared" si="7"/>
        <v>6</v>
      </c>
      <c r="AE12" s="16" t="str">
        <f>IF(AND(IFERROR(VLOOKUP(AC12,Feiertage!$A:$B,2,0),"")&lt;&gt;"",IFERROR(VLOOKUP(AC12,BesondereTage!$A:$B,2,0),"")&lt;&gt;""),CONCATENATE(VLOOKUP(AC12,Feiertage!$A:$B,2,0),", ",VLOOKUP(AC12,BesondereTage!$A:$B,2,0)),IF(IFERROR(VLOOKUP(AC12,Feiertage!$A:$B,2,0),"")&lt;&gt;"",VLOOKUP(AC12,Feiertage!$A:$B,2,0),IF(IFERROR(VLOOKUP(AC12,BesondereTage!$A:$B,2,0),"")&lt;&gt;"",VLOOKUP(AC12,BesondereTage!$A:$B,2,0),"")))</f>
        <v/>
      </c>
      <c r="AF12" s="8" t="str">
        <f t="shared" si="27"/>
        <v/>
      </c>
      <c r="AG12" s="6">
        <f t="shared" si="28"/>
        <v>43353</v>
      </c>
      <c r="AH12" s="7">
        <f t="shared" si="8"/>
        <v>2</v>
      </c>
      <c r="AI12" s="16" t="str">
        <f>IF(AND(IFERROR(VLOOKUP(AG12,Feiertage!$A:$B,2,0),"")&lt;&gt;"",IFERROR(VLOOKUP(AG12,BesondereTage!$A:$B,2,0),"")&lt;&gt;""),CONCATENATE(VLOOKUP(AG12,Feiertage!$A:$B,2,0),", ",VLOOKUP(AG12,BesondereTage!$A:$B,2,0)),IF(IFERROR(VLOOKUP(AG12,Feiertage!$A:$B,2,0),"")&lt;&gt;"",VLOOKUP(AG12,Feiertage!$A:$B,2,0),IF(IFERROR(VLOOKUP(AG12,BesondereTage!$A:$B,2,0),"")&lt;&gt;"",VLOOKUP(AG12,BesondereTage!$A:$B,2,0),"")))</f>
        <v/>
      </c>
      <c r="AJ12" s="8">
        <f t="shared" si="29"/>
        <v>37</v>
      </c>
      <c r="AK12" s="6">
        <f t="shared" si="30"/>
        <v>43383</v>
      </c>
      <c r="AL12" s="7">
        <f t="shared" si="9"/>
        <v>4</v>
      </c>
      <c r="AM12" s="16" t="str">
        <f>IF(AND(IFERROR(VLOOKUP(AK12,Feiertage!$A:$B,2,0),"")&lt;&gt;"",IFERROR(VLOOKUP(AK12,BesondereTage!$A:$B,2,0),"")&lt;&gt;""),CONCATENATE(VLOOKUP(AK12,Feiertage!$A:$B,2,0),", ",VLOOKUP(AK12,BesondereTage!$A:$B,2,0)),IF(IFERROR(VLOOKUP(AK12,Feiertage!$A:$B,2,0),"")&lt;&gt;"",VLOOKUP(AK12,Feiertage!$A:$B,2,0),IF(IFERROR(VLOOKUP(AK12,BesondereTage!$A:$B,2,0),"")&lt;&gt;"",VLOOKUP(AK12,BesondereTage!$A:$B,2,0),"")))</f>
        <v/>
      </c>
      <c r="AN12" s="8" t="str">
        <f t="shared" si="31"/>
        <v/>
      </c>
      <c r="AO12" s="6">
        <f t="shared" si="32"/>
        <v>43414</v>
      </c>
      <c r="AP12" s="7">
        <f t="shared" si="10"/>
        <v>7</v>
      </c>
      <c r="AQ12" s="16" t="str">
        <f>IF(AND(IFERROR(VLOOKUP(AO12,Feiertage!$A:$B,2,0),"")&lt;&gt;"",IFERROR(VLOOKUP(AO12,BesondereTage!$A:$B,2,0),"")&lt;&gt;""),CONCATENATE(VLOOKUP(AO12,Feiertage!$A:$B,2,0),", ",VLOOKUP(AO12,BesondereTage!$A:$B,2,0)),IF(IFERROR(VLOOKUP(AO12,Feiertage!$A:$B,2,0),"")&lt;&gt;"",VLOOKUP(AO12,Feiertage!$A:$B,2,0),IF(IFERROR(VLOOKUP(AO12,BesondereTage!$A:$B,2,0),"")&lt;&gt;"",VLOOKUP(AO12,BesondereTage!$A:$B,2,0),"")))</f>
        <v/>
      </c>
      <c r="AR12" s="8" t="str">
        <f t="shared" si="33"/>
        <v/>
      </c>
      <c r="AS12" s="6">
        <f t="shared" si="34"/>
        <v>43444</v>
      </c>
      <c r="AT12" s="7">
        <f t="shared" si="11"/>
        <v>2</v>
      </c>
      <c r="AU12" s="16" t="str">
        <f>IF(AND(IFERROR(VLOOKUP(AS12,Feiertage!$A:$B,2,0),"")&lt;&gt;"",IFERROR(VLOOKUP(AS12,BesondereTage!$A:$B,2,0),"")&lt;&gt;""),CONCATENATE(VLOOKUP(AS12,Feiertage!$A:$B,2,0),", ",VLOOKUP(AS12,BesondereTage!$A:$B,2,0)),IF(IFERROR(VLOOKUP(AS12,Feiertage!$A:$B,2,0),"")&lt;&gt;"",VLOOKUP(AS12,Feiertage!$A:$B,2,0),IF(IFERROR(VLOOKUP(AS12,BesondereTage!$A:$B,2,0),"")&lt;&gt;"",VLOOKUP(AS12,BesondereTage!$A:$B,2,0),"")))</f>
        <v/>
      </c>
      <c r="AV12" s="8">
        <f t="shared" si="35"/>
        <v>50</v>
      </c>
    </row>
    <row r="13" spans="1:48" ht="17.100000000000001" customHeight="1" x14ac:dyDescent="0.25">
      <c r="A13" s="6">
        <f t="shared" si="12"/>
        <v>43111</v>
      </c>
      <c r="B13" s="7">
        <f t="shared" si="0"/>
        <v>5</v>
      </c>
      <c r="C13" s="16" t="str">
        <f>IF(AND(IFERROR(VLOOKUP(A13,Feiertage!$A:$B,2,0),"")&lt;&gt;"",IFERROR(VLOOKUP(A13,BesondereTage!$A:$B,2,0),"")&lt;&gt;""),CONCATENATE(VLOOKUP(A13,Feiertage!$A:$B,2,0),", ",VLOOKUP(A13,BesondereTage!$A:$B,2,0)),IF(IFERROR(VLOOKUP(A13,Feiertage!$A:$B,2,0),"")&lt;&gt;"",VLOOKUP(A13,Feiertage!$A:$B,2,0),IF(IFERROR(VLOOKUP(A13,BesondereTage!$A:$B,2,0),"")&lt;&gt;"",VLOOKUP(A13,BesondereTage!$A:$B,2,0),"")))</f>
        <v/>
      </c>
      <c r="D13" s="8" t="str">
        <f t="shared" si="13"/>
        <v/>
      </c>
      <c r="E13" s="6">
        <f t="shared" si="14"/>
        <v>43142</v>
      </c>
      <c r="F13" s="7">
        <f t="shared" si="1"/>
        <v>1</v>
      </c>
      <c r="G13" s="16" t="str">
        <f>IF(AND(IFERROR(VLOOKUP(E13,Feiertage!$A:$B,2,0),"")&lt;&gt;"",IFERROR(VLOOKUP(E13,BesondereTage!$A:$B,2,0),"")&lt;&gt;""),CONCATENATE(VLOOKUP(E13,Feiertage!$A:$B,2,0),", ",VLOOKUP(E13,BesondereTage!$A:$B,2,0)),IF(IFERROR(VLOOKUP(E13,Feiertage!$A:$B,2,0),"")&lt;&gt;"",VLOOKUP(E13,Feiertage!$A:$B,2,0),IF(IFERROR(VLOOKUP(E13,BesondereTage!$A:$B,2,0),"")&lt;&gt;"",VLOOKUP(E13,BesondereTage!$A:$B,2,0),"")))</f>
        <v>Fastnachtssonntag</v>
      </c>
      <c r="H13" s="8" t="str">
        <f t="shared" si="15"/>
        <v/>
      </c>
      <c r="I13" s="6">
        <f t="shared" si="16"/>
        <v>43170</v>
      </c>
      <c r="J13" s="7">
        <f t="shared" si="2"/>
        <v>1</v>
      </c>
      <c r="K13" s="16" t="str">
        <f>IF(AND(IFERROR(VLOOKUP(I13,Feiertage!$A:$B,2,0),"")&lt;&gt;"",IFERROR(VLOOKUP(I13,BesondereTage!$A:$B,2,0),"")&lt;&gt;""),CONCATENATE(VLOOKUP(I13,Feiertage!$A:$B,2,0),", ",VLOOKUP(I13,BesondereTage!$A:$B,2,0)),IF(IFERROR(VLOOKUP(I13,Feiertage!$A:$B,2,0),"")&lt;&gt;"",VLOOKUP(I13,Feiertage!$A:$B,2,0),IF(IFERROR(VLOOKUP(I13,BesondereTage!$A:$B,2,0),"")&lt;&gt;"",VLOOKUP(I13,BesondereTage!$A:$B,2,0),"")))</f>
        <v/>
      </c>
      <c r="L13" s="8" t="str">
        <f t="shared" si="17"/>
        <v/>
      </c>
      <c r="M13" s="6">
        <f t="shared" si="18"/>
        <v>43201</v>
      </c>
      <c r="N13" s="7">
        <f t="shared" si="3"/>
        <v>4</v>
      </c>
      <c r="O13" s="16" t="str">
        <f>IF(AND(IFERROR(VLOOKUP(M13,Feiertage!$A:$B,2,0),"")&lt;&gt;"",IFERROR(VLOOKUP(M13,BesondereTage!$A:$B,2,0),"")&lt;&gt;""),CONCATENATE(VLOOKUP(M13,Feiertage!$A:$B,2,0),", ",VLOOKUP(M13,BesondereTage!$A:$B,2,0)),IF(IFERROR(VLOOKUP(M13,Feiertage!$A:$B,2,0),"")&lt;&gt;"",VLOOKUP(M13,Feiertage!$A:$B,2,0),IF(IFERROR(VLOOKUP(M13,BesondereTage!$A:$B,2,0),"")&lt;&gt;"",VLOOKUP(M13,BesondereTage!$A:$B,2,0),"")))</f>
        <v/>
      </c>
      <c r="P13" s="8" t="str">
        <f t="shared" si="19"/>
        <v/>
      </c>
      <c r="Q13" s="6">
        <f t="shared" si="20"/>
        <v>43231</v>
      </c>
      <c r="R13" s="7">
        <f t="shared" si="4"/>
        <v>6</v>
      </c>
      <c r="S13" s="16" t="str">
        <f>IF(AND(IFERROR(VLOOKUP(Q13,Feiertage!$A:$B,2,0),"")&lt;&gt;"",IFERROR(VLOOKUP(Q13,BesondereTage!$A:$B,2,0),"")&lt;&gt;""),CONCATENATE(VLOOKUP(Q13,Feiertage!$A:$B,2,0),", ",VLOOKUP(Q13,BesondereTage!$A:$B,2,0)),IF(IFERROR(VLOOKUP(Q13,Feiertage!$A:$B,2,0),"")&lt;&gt;"",VLOOKUP(Q13,Feiertage!$A:$B,2,0),IF(IFERROR(VLOOKUP(Q13,BesondereTage!$A:$B,2,0),"")&lt;&gt;"",VLOOKUP(Q13,BesondereTage!$A:$B,2,0),"")))</f>
        <v/>
      </c>
      <c r="T13" s="8" t="str">
        <f t="shared" si="21"/>
        <v/>
      </c>
      <c r="U13" s="6">
        <f t="shared" si="22"/>
        <v>43262</v>
      </c>
      <c r="V13" s="7">
        <f t="shared" si="5"/>
        <v>2</v>
      </c>
      <c r="W13" s="16" t="str">
        <f>IF(AND(IFERROR(VLOOKUP(U13,Feiertage!$A:$B,2,0),"")&lt;&gt;"",IFERROR(VLOOKUP(U13,BesondereTage!$A:$B,2,0),"")&lt;&gt;""),CONCATENATE(VLOOKUP(U13,Feiertage!$A:$B,2,0),", ",VLOOKUP(U13,BesondereTage!$A:$B,2,0)),IF(IFERROR(VLOOKUP(U13,Feiertage!$A:$B,2,0),"")&lt;&gt;"",VLOOKUP(U13,Feiertage!$A:$B,2,0),IF(IFERROR(VLOOKUP(U13,BesondereTage!$A:$B,2,0),"")&lt;&gt;"",VLOOKUP(U13,BesondereTage!$A:$B,2,0),"")))</f>
        <v/>
      </c>
      <c r="X13" s="8">
        <f t="shared" si="23"/>
        <v>24</v>
      </c>
      <c r="Y13" s="6">
        <f t="shared" si="24"/>
        <v>43292</v>
      </c>
      <c r="Z13" s="7">
        <f t="shared" si="6"/>
        <v>4</v>
      </c>
      <c r="AA13" s="16" t="str">
        <f>IF(AND(IFERROR(VLOOKUP(Y13,Feiertage!$A:$B,2,0),"")&lt;&gt;"",IFERROR(VLOOKUP(Y13,BesondereTage!$A:$B,2,0),"")&lt;&gt;""),CONCATENATE(VLOOKUP(Y13,Feiertage!$A:$B,2,0),", ",VLOOKUP(Y13,BesondereTage!$A:$B,2,0)),IF(IFERROR(VLOOKUP(Y13,Feiertage!$A:$B,2,0),"")&lt;&gt;"",VLOOKUP(Y13,Feiertage!$A:$B,2,0),IF(IFERROR(VLOOKUP(Y13,BesondereTage!$A:$B,2,0),"")&lt;&gt;"",VLOOKUP(Y13,BesondereTage!$A:$B,2,0),"")))</f>
        <v/>
      </c>
      <c r="AB13" s="8" t="str">
        <f t="shared" si="25"/>
        <v/>
      </c>
      <c r="AC13" s="6">
        <f t="shared" si="26"/>
        <v>43323</v>
      </c>
      <c r="AD13" s="7">
        <f t="shared" si="7"/>
        <v>7</v>
      </c>
      <c r="AE13" s="16" t="str">
        <f>IF(AND(IFERROR(VLOOKUP(AC13,Feiertage!$A:$B,2,0),"")&lt;&gt;"",IFERROR(VLOOKUP(AC13,BesondereTage!$A:$B,2,0),"")&lt;&gt;""),CONCATENATE(VLOOKUP(AC13,Feiertage!$A:$B,2,0),", ",VLOOKUP(AC13,BesondereTage!$A:$B,2,0)),IF(IFERROR(VLOOKUP(AC13,Feiertage!$A:$B,2,0),"")&lt;&gt;"",VLOOKUP(AC13,Feiertage!$A:$B,2,0),IF(IFERROR(VLOOKUP(AC13,BesondereTage!$A:$B,2,0),"")&lt;&gt;"",VLOOKUP(AC13,BesondereTage!$A:$B,2,0),"")))</f>
        <v/>
      </c>
      <c r="AF13" s="8" t="str">
        <f t="shared" si="27"/>
        <v/>
      </c>
      <c r="AG13" s="6">
        <f t="shared" si="28"/>
        <v>43354</v>
      </c>
      <c r="AH13" s="7">
        <f t="shared" si="8"/>
        <v>3</v>
      </c>
      <c r="AI13" s="16" t="str">
        <f>IF(AND(IFERROR(VLOOKUP(AG13,Feiertage!$A:$B,2,0),"")&lt;&gt;"",IFERROR(VLOOKUP(AG13,BesondereTage!$A:$B,2,0),"")&lt;&gt;""),CONCATENATE(VLOOKUP(AG13,Feiertage!$A:$B,2,0),", ",VLOOKUP(AG13,BesondereTage!$A:$B,2,0)),IF(IFERROR(VLOOKUP(AG13,Feiertage!$A:$B,2,0),"")&lt;&gt;"",VLOOKUP(AG13,Feiertage!$A:$B,2,0),IF(IFERROR(VLOOKUP(AG13,BesondereTage!$A:$B,2,0),"")&lt;&gt;"",VLOOKUP(AG13,BesondereTage!$A:$B,2,0),"")))</f>
        <v/>
      </c>
      <c r="AJ13" s="8" t="str">
        <f t="shared" si="29"/>
        <v/>
      </c>
      <c r="AK13" s="6">
        <f t="shared" si="30"/>
        <v>43384</v>
      </c>
      <c r="AL13" s="7">
        <f t="shared" si="9"/>
        <v>5</v>
      </c>
      <c r="AM13" s="16" t="str">
        <f>IF(AND(IFERROR(VLOOKUP(AK13,Feiertage!$A:$B,2,0),"")&lt;&gt;"",IFERROR(VLOOKUP(AK13,BesondereTage!$A:$B,2,0),"")&lt;&gt;""),CONCATENATE(VLOOKUP(AK13,Feiertage!$A:$B,2,0),", ",VLOOKUP(AK13,BesondereTage!$A:$B,2,0)),IF(IFERROR(VLOOKUP(AK13,Feiertage!$A:$B,2,0),"")&lt;&gt;"",VLOOKUP(AK13,Feiertage!$A:$B,2,0),IF(IFERROR(VLOOKUP(AK13,BesondereTage!$A:$B,2,0),"")&lt;&gt;"",VLOOKUP(AK13,BesondereTage!$A:$B,2,0),"")))</f>
        <v/>
      </c>
      <c r="AN13" s="8" t="str">
        <f t="shared" si="31"/>
        <v/>
      </c>
      <c r="AO13" s="6">
        <f t="shared" si="32"/>
        <v>43415</v>
      </c>
      <c r="AP13" s="7">
        <f t="shared" si="10"/>
        <v>1</v>
      </c>
      <c r="AQ13" s="16" t="str">
        <f>IF(AND(IFERROR(VLOOKUP(AO13,Feiertage!$A:$B,2,0),"")&lt;&gt;"",IFERROR(VLOOKUP(AO13,BesondereTage!$A:$B,2,0),"")&lt;&gt;""),CONCATENATE(VLOOKUP(AO13,Feiertage!$A:$B,2,0),", ",VLOOKUP(AO13,BesondereTage!$A:$B,2,0)),IF(IFERROR(VLOOKUP(AO13,Feiertage!$A:$B,2,0),"")&lt;&gt;"",VLOOKUP(AO13,Feiertage!$A:$B,2,0),IF(IFERROR(VLOOKUP(AO13,BesondereTage!$A:$B,2,0),"")&lt;&gt;"",VLOOKUP(AO13,BesondereTage!$A:$B,2,0),"")))</f>
        <v xml:space="preserve">Martinstag </v>
      </c>
      <c r="AR13" s="8" t="str">
        <f t="shared" si="33"/>
        <v/>
      </c>
      <c r="AS13" s="6">
        <f t="shared" si="34"/>
        <v>43445</v>
      </c>
      <c r="AT13" s="7">
        <f t="shared" si="11"/>
        <v>3</v>
      </c>
      <c r="AU13" s="16" t="str">
        <f>IF(AND(IFERROR(VLOOKUP(AS13,Feiertage!$A:$B,2,0),"")&lt;&gt;"",IFERROR(VLOOKUP(AS13,BesondereTage!$A:$B,2,0),"")&lt;&gt;""),CONCATENATE(VLOOKUP(AS13,Feiertage!$A:$B,2,0),", ",VLOOKUP(AS13,BesondereTage!$A:$B,2,0)),IF(IFERROR(VLOOKUP(AS13,Feiertage!$A:$B,2,0),"")&lt;&gt;"",VLOOKUP(AS13,Feiertage!$A:$B,2,0),IF(IFERROR(VLOOKUP(AS13,BesondereTage!$A:$B,2,0),"")&lt;&gt;"",VLOOKUP(AS13,BesondereTage!$A:$B,2,0),"")))</f>
        <v/>
      </c>
      <c r="AV13" s="8" t="str">
        <f t="shared" si="35"/>
        <v/>
      </c>
    </row>
    <row r="14" spans="1:48" ht="17.100000000000001" customHeight="1" x14ac:dyDescent="0.25">
      <c r="A14" s="6">
        <f t="shared" si="12"/>
        <v>43112</v>
      </c>
      <c r="B14" s="7">
        <f t="shared" si="0"/>
        <v>6</v>
      </c>
      <c r="C14" s="16" t="str">
        <f>IF(AND(IFERROR(VLOOKUP(A14,Feiertage!$A:$B,2,0),"")&lt;&gt;"",IFERROR(VLOOKUP(A14,BesondereTage!$A:$B,2,0),"")&lt;&gt;""),CONCATENATE(VLOOKUP(A14,Feiertage!$A:$B,2,0),", ",VLOOKUP(A14,BesondereTage!$A:$B,2,0)),IF(IFERROR(VLOOKUP(A14,Feiertage!$A:$B,2,0),"")&lt;&gt;"",VLOOKUP(A14,Feiertage!$A:$B,2,0),IF(IFERROR(VLOOKUP(A14,BesondereTage!$A:$B,2,0),"")&lt;&gt;"",VLOOKUP(A14,BesondereTage!$A:$B,2,0),"")))</f>
        <v/>
      </c>
      <c r="D14" s="8" t="str">
        <f t="shared" si="13"/>
        <v/>
      </c>
      <c r="E14" s="6">
        <f t="shared" si="14"/>
        <v>43143</v>
      </c>
      <c r="F14" s="7">
        <f t="shared" si="1"/>
        <v>2</v>
      </c>
      <c r="G14" s="16" t="str">
        <f>IF(AND(IFERROR(VLOOKUP(E14,Feiertage!$A:$B,2,0),"")&lt;&gt;"",IFERROR(VLOOKUP(E14,BesondereTage!$A:$B,2,0),"")&lt;&gt;""),CONCATENATE(VLOOKUP(E14,Feiertage!$A:$B,2,0),", ",VLOOKUP(E14,BesondereTage!$A:$B,2,0)),IF(IFERROR(VLOOKUP(E14,Feiertage!$A:$B,2,0),"")&lt;&gt;"",VLOOKUP(E14,Feiertage!$A:$B,2,0),IF(IFERROR(VLOOKUP(E14,BesondereTage!$A:$B,2,0),"")&lt;&gt;"",VLOOKUP(E14,BesondereTage!$A:$B,2,0),"")))</f>
        <v>Rosenmontag</v>
      </c>
      <c r="H14" s="8">
        <f t="shared" si="15"/>
        <v>7</v>
      </c>
      <c r="I14" s="6">
        <f t="shared" si="16"/>
        <v>43171</v>
      </c>
      <c r="J14" s="7">
        <f t="shared" si="2"/>
        <v>2</v>
      </c>
      <c r="K14" s="16" t="str">
        <f>IF(AND(IFERROR(VLOOKUP(I14,Feiertage!$A:$B,2,0),"")&lt;&gt;"",IFERROR(VLOOKUP(I14,BesondereTage!$A:$B,2,0),"")&lt;&gt;""),CONCATENATE(VLOOKUP(I14,Feiertage!$A:$B,2,0),", ",VLOOKUP(I14,BesondereTage!$A:$B,2,0)),IF(IFERROR(VLOOKUP(I14,Feiertage!$A:$B,2,0),"")&lt;&gt;"",VLOOKUP(I14,Feiertage!$A:$B,2,0),IF(IFERROR(VLOOKUP(I14,BesondereTage!$A:$B,2,0),"")&lt;&gt;"",VLOOKUP(I14,BesondereTage!$A:$B,2,0),"")))</f>
        <v/>
      </c>
      <c r="L14" s="8">
        <f t="shared" si="17"/>
        <v>11</v>
      </c>
      <c r="M14" s="6">
        <f t="shared" si="18"/>
        <v>43202</v>
      </c>
      <c r="N14" s="7">
        <f t="shared" si="3"/>
        <v>5</v>
      </c>
      <c r="O14" s="16" t="str">
        <f>IF(AND(IFERROR(VLOOKUP(M14,Feiertage!$A:$B,2,0),"")&lt;&gt;"",IFERROR(VLOOKUP(M14,BesondereTage!$A:$B,2,0),"")&lt;&gt;""),CONCATENATE(VLOOKUP(M14,Feiertage!$A:$B,2,0),", ",VLOOKUP(M14,BesondereTage!$A:$B,2,0)),IF(IFERROR(VLOOKUP(M14,Feiertage!$A:$B,2,0),"")&lt;&gt;"",VLOOKUP(M14,Feiertage!$A:$B,2,0),IF(IFERROR(VLOOKUP(M14,BesondereTage!$A:$B,2,0),"")&lt;&gt;"",VLOOKUP(M14,BesondereTage!$A:$B,2,0),"")))</f>
        <v/>
      </c>
      <c r="P14" s="8" t="str">
        <f t="shared" si="19"/>
        <v/>
      </c>
      <c r="Q14" s="6">
        <f t="shared" si="20"/>
        <v>43232</v>
      </c>
      <c r="R14" s="7">
        <f t="shared" si="4"/>
        <v>7</v>
      </c>
      <c r="S14" s="16" t="str">
        <f>IF(AND(IFERROR(VLOOKUP(Q14,Feiertage!$A:$B,2,0),"")&lt;&gt;"",IFERROR(VLOOKUP(Q14,BesondereTage!$A:$B,2,0),"")&lt;&gt;""),CONCATENATE(VLOOKUP(Q14,Feiertage!$A:$B,2,0),", ",VLOOKUP(Q14,BesondereTage!$A:$B,2,0)),IF(IFERROR(VLOOKUP(Q14,Feiertage!$A:$B,2,0),"")&lt;&gt;"",VLOOKUP(Q14,Feiertage!$A:$B,2,0),IF(IFERROR(VLOOKUP(Q14,BesondereTage!$A:$B,2,0),"")&lt;&gt;"",VLOOKUP(Q14,BesondereTage!$A:$B,2,0),"")))</f>
        <v/>
      </c>
      <c r="T14" s="8" t="str">
        <f t="shared" si="21"/>
        <v/>
      </c>
      <c r="U14" s="6">
        <f t="shared" si="22"/>
        <v>43263</v>
      </c>
      <c r="V14" s="7">
        <f t="shared" si="5"/>
        <v>3</v>
      </c>
      <c r="W14" s="16" t="str">
        <f>IF(AND(IFERROR(VLOOKUP(U14,Feiertage!$A:$B,2,0),"")&lt;&gt;"",IFERROR(VLOOKUP(U14,BesondereTage!$A:$B,2,0),"")&lt;&gt;""),CONCATENATE(VLOOKUP(U14,Feiertage!$A:$B,2,0),", ",VLOOKUP(U14,BesondereTage!$A:$B,2,0)),IF(IFERROR(VLOOKUP(U14,Feiertage!$A:$B,2,0),"")&lt;&gt;"",VLOOKUP(U14,Feiertage!$A:$B,2,0),IF(IFERROR(VLOOKUP(U14,BesondereTage!$A:$B,2,0),"")&lt;&gt;"",VLOOKUP(U14,BesondereTage!$A:$B,2,0),"")))</f>
        <v/>
      </c>
      <c r="X14" s="8" t="str">
        <f t="shared" si="23"/>
        <v/>
      </c>
      <c r="Y14" s="6">
        <f t="shared" si="24"/>
        <v>43293</v>
      </c>
      <c r="Z14" s="7">
        <f t="shared" si="6"/>
        <v>5</v>
      </c>
      <c r="AA14" s="16" t="str">
        <f>IF(AND(IFERROR(VLOOKUP(Y14,Feiertage!$A:$B,2,0),"")&lt;&gt;"",IFERROR(VLOOKUP(Y14,BesondereTage!$A:$B,2,0),"")&lt;&gt;""),CONCATENATE(VLOOKUP(Y14,Feiertage!$A:$B,2,0),", ",VLOOKUP(Y14,BesondereTage!$A:$B,2,0)),IF(IFERROR(VLOOKUP(Y14,Feiertage!$A:$B,2,0),"")&lt;&gt;"",VLOOKUP(Y14,Feiertage!$A:$B,2,0),IF(IFERROR(VLOOKUP(Y14,BesondereTage!$A:$B,2,0),"")&lt;&gt;"",VLOOKUP(Y14,BesondereTage!$A:$B,2,0),"")))</f>
        <v/>
      </c>
      <c r="AB14" s="8" t="str">
        <f t="shared" si="25"/>
        <v/>
      </c>
      <c r="AC14" s="6">
        <f t="shared" si="26"/>
        <v>43324</v>
      </c>
      <c r="AD14" s="7">
        <f t="shared" si="7"/>
        <v>1</v>
      </c>
      <c r="AE14" s="16" t="str">
        <f>IF(AND(IFERROR(VLOOKUP(AC14,Feiertage!$A:$B,2,0),"")&lt;&gt;"",IFERROR(VLOOKUP(AC14,BesondereTage!$A:$B,2,0),"")&lt;&gt;""),CONCATENATE(VLOOKUP(AC14,Feiertage!$A:$B,2,0),", ",VLOOKUP(AC14,BesondereTage!$A:$B,2,0)),IF(IFERROR(VLOOKUP(AC14,Feiertage!$A:$B,2,0),"")&lt;&gt;"",VLOOKUP(AC14,Feiertage!$A:$B,2,0),IF(IFERROR(VLOOKUP(AC14,BesondereTage!$A:$B,2,0),"")&lt;&gt;"",VLOOKUP(AC14,BesondereTage!$A:$B,2,0),"")))</f>
        <v/>
      </c>
      <c r="AF14" s="8" t="str">
        <f t="shared" si="27"/>
        <v/>
      </c>
      <c r="AG14" s="6">
        <f t="shared" si="28"/>
        <v>43355</v>
      </c>
      <c r="AH14" s="7">
        <f t="shared" si="8"/>
        <v>4</v>
      </c>
      <c r="AI14" s="16" t="str">
        <f>IF(AND(IFERROR(VLOOKUP(AG14,Feiertage!$A:$B,2,0),"")&lt;&gt;"",IFERROR(VLOOKUP(AG14,BesondereTage!$A:$B,2,0),"")&lt;&gt;""),CONCATENATE(VLOOKUP(AG14,Feiertage!$A:$B,2,0),", ",VLOOKUP(AG14,BesondereTage!$A:$B,2,0)),IF(IFERROR(VLOOKUP(AG14,Feiertage!$A:$B,2,0),"")&lt;&gt;"",VLOOKUP(AG14,Feiertage!$A:$B,2,0),IF(IFERROR(VLOOKUP(AG14,BesondereTage!$A:$B,2,0),"")&lt;&gt;"",VLOOKUP(AG14,BesondereTage!$A:$B,2,0),"")))</f>
        <v/>
      </c>
      <c r="AJ14" s="8" t="str">
        <f t="shared" si="29"/>
        <v/>
      </c>
      <c r="AK14" s="6">
        <f t="shared" si="30"/>
        <v>43385</v>
      </c>
      <c r="AL14" s="7">
        <f t="shared" si="9"/>
        <v>6</v>
      </c>
      <c r="AM14" s="16" t="str">
        <f>IF(AND(IFERROR(VLOOKUP(AK14,Feiertage!$A:$B,2,0),"")&lt;&gt;"",IFERROR(VLOOKUP(AK14,BesondereTage!$A:$B,2,0),"")&lt;&gt;""),CONCATENATE(VLOOKUP(AK14,Feiertage!$A:$B,2,0),", ",VLOOKUP(AK14,BesondereTage!$A:$B,2,0)),IF(IFERROR(VLOOKUP(AK14,Feiertage!$A:$B,2,0),"")&lt;&gt;"",VLOOKUP(AK14,Feiertage!$A:$B,2,0),IF(IFERROR(VLOOKUP(AK14,BesondereTage!$A:$B,2,0),"")&lt;&gt;"",VLOOKUP(AK14,BesondereTage!$A:$B,2,0),"")))</f>
        <v/>
      </c>
      <c r="AN14" s="8" t="str">
        <f t="shared" si="31"/>
        <v/>
      </c>
      <c r="AO14" s="6">
        <f t="shared" si="32"/>
        <v>43416</v>
      </c>
      <c r="AP14" s="7">
        <f t="shared" si="10"/>
        <v>2</v>
      </c>
      <c r="AQ14" s="16" t="str">
        <f>IF(AND(IFERROR(VLOOKUP(AO14,Feiertage!$A:$B,2,0),"")&lt;&gt;"",IFERROR(VLOOKUP(AO14,BesondereTage!$A:$B,2,0),"")&lt;&gt;""),CONCATENATE(VLOOKUP(AO14,Feiertage!$A:$B,2,0),", ",VLOOKUP(AO14,BesondereTage!$A:$B,2,0)),IF(IFERROR(VLOOKUP(AO14,Feiertage!$A:$B,2,0),"")&lt;&gt;"",VLOOKUP(AO14,Feiertage!$A:$B,2,0),IF(IFERROR(VLOOKUP(AO14,BesondereTage!$A:$B,2,0),"")&lt;&gt;"",VLOOKUP(AO14,BesondereTage!$A:$B,2,0),"")))</f>
        <v/>
      </c>
      <c r="AR14" s="8">
        <f t="shared" si="33"/>
        <v>46</v>
      </c>
      <c r="AS14" s="6">
        <f t="shared" si="34"/>
        <v>43446</v>
      </c>
      <c r="AT14" s="7">
        <f t="shared" si="11"/>
        <v>4</v>
      </c>
      <c r="AU14" s="16" t="str">
        <f>IF(AND(IFERROR(VLOOKUP(AS14,Feiertage!$A:$B,2,0),"")&lt;&gt;"",IFERROR(VLOOKUP(AS14,BesondereTage!$A:$B,2,0),"")&lt;&gt;""),CONCATENATE(VLOOKUP(AS14,Feiertage!$A:$B,2,0),", ",VLOOKUP(AS14,BesondereTage!$A:$B,2,0)),IF(IFERROR(VLOOKUP(AS14,Feiertage!$A:$B,2,0),"")&lt;&gt;"",VLOOKUP(AS14,Feiertage!$A:$B,2,0),IF(IFERROR(VLOOKUP(AS14,BesondereTage!$A:$B,2,0),"")&lt;&gt;"",VLOOKUP(AS14,BesondereTage!$A:$B,2,0),"")))</f>
        <v/>
      </c>
      <c r="AV14" s="8" t="str">
        <f t="shared" si="35"/>
        <v/>
      </c>
    </row>
    <row r="15" spans="1:48" ht="17.100000000000001" customHeight="1" x14ac:dyDescent="0.25">
      <c r="A15" s="6">
        <f t="shared" si="12"/>
        <v>43113</v>
      </c>
      <c r="B15" s="7">
        <f t="shared" si="0"/>
        <v>7</v>
      </c>
      <c r="C15" s="16" t="str">
        <f>IF(AND(IFERROR(VLOOKUP(A15,Feiertage!$A:$B,2,0),"")&lt;&gt;"",IFERROR(VLOOKUP(A15,BesondereTage!$A:$B,2,0),"")&lt;&gt;""),CONCATENATE(VLOOKUP(A15,Feiertage!$A:$B,2,0),", ",VLOOKUP(A15,BesondereTage!$A:$B,2,0)),IF(IFERROR(VLOOKUP(A15,Feiertage!$A:$B,2,0),"")&lt;&gt;"",VLOOKUP(A15,Feiertage!$A:$B,2,0),IF(IFERROR(VLOOKUP(A15,BesondereTage!$A:$B,2,0),"")&lt;&gt;"",VLOOKUP(A15,BesondereTage!$A:$B,2,0),"")))</f>
        <v/>
      </c>
      <c r="D15" s="8" t="str">
        <f t="shared" si="13"/>
        <v/>
      </c>
      <c r="E15" s="6">
        <f t="shared" si="14"/>
        <v>43144</v>
      </c>
      <c r="F15" s="7">
        <f t="shared" si="1"/>
        <v>3</v>
      </c>
      <c r="G15" s="16" t="str">
        <f>IF(AND(IFERROR(VLOOKUP(E15,Feiertage!$A:$B,2,0),"")&lt;&gt;"",IFERROR(VLOOKUP(E15,BesondereTage!$A:$B,2,0),"")&lt;&gt;""),CONCATENATE(VLOOKUP(E15,Feiertage!$A:$B,2,0),", ",VLOOKUP(E15,BesondereTage!$A:$B,2,0)),IF(IFERROR(VLOOKUP(E15,Feiertage!$A:$B,2,0),"")&lt;&gt;"",VLOOKUP(E15,Feiertage!$A:$B,2,0),IF(IFERROR(VLOOKUP(E15,BesondereTage!$A:$B,2,0),"")&lt;&gt;"",VLOOKUP(E15,BesondereTage!$A:$B,2,0),"")))</f>
        <v>Fastnacht</v>
      </c>
      <c r="H15" s="8" t="str">
        <f t="shared" si="15"/>
        <v/>
      </c>
      <c r="I15" s="6">
        <f t="shared" si="16"/>
        <v>43172</v>
      </c>
      <c r="J15" s="7">
        <f t="shared" si="2"/>
        <v>3</v>
      </c>
      <c r="K15" s="16" t="str">
        <f>IF(AND(IFERROR(VLOOKUP(I15,Feiertage!$A:$B,2,0),"")&lt;&gt;"",IFERROR(VLOOKUP(I15,BesondereTage!$A:$B,2,0),"")&lt;&gt;""),CONCATENATE(VLOOKUP(I15,Feiertage!$A:$B,2,0),", ",VLOOKUP(I15,BesondereTage!$A:$B,2,0)),IF(IFERROR(VLOOKUP(I15,Feiertage!$A:$B,2,0),"")&lt;&gt;"",VLOOKUP(I15,Feiertage!$A:$B,2,0),IF(IFERROR(VLOOKUP(I15,BesondereTage!$A:$B,2,0),"")&lt;&gt;"",VLOOKUP(I15,BesondereTage!$A:$B,2,0),"")))</f>
        <v/>
      </c>
      <c r="L15" s="8" t="str">
        <f t="shared" si="17"/>
        <v/>
      </c>
      <c r="M15" s="6">
        <f t="shared" si="18"/>
        <v>43203</v>
      </c>
      <c r="N15" s="7">
        <f t="shared" si="3"/>
        <v>6</v>
      </c>
      <c r="O15" s="16" t="str">
        <f>IF(AND(IFERROR(VLOOKUP(M15,Feiertage!$A:$B,2,0),"")&lt;&gt;"",IFERROR(VLOOKUP(M15,BesondereTage!$A:$B,2,0),"")&lt;&gt;""),CONCATENATE(VLOOKUP(M15,Feiertage!$A:$B,2,0),", ",VLOOKUP(M15,BesondereTage!$A:$B,2,0)),IF(IFERROR(VLOOKUP(M15,Feiertage!$A:$B,2,0),"")&lt;&gt;"",VLOOKUP(M15,Feiertage!$A:$B,2,0),IF(IFERROR(VLOOKUP(M15,BesondereTage!$A:$B,2,0),"")&lt;&gt;"",VLOOKUP(M15,BesondereTage!$A:$B,2,0),"")))</f>
        <v/>
      </c>
      <c r="P15" s="8" t="str">
        <f t="shared" si="19"/>
        <v/>
      </c>
      <c r="Q15" s="6">
        <f t="shared" si="20"/>
        <v>43233</v>
      </c>
      <c r="R15" s="7">
        <f t="shared" si="4"/>
        <v>1</v>
      </c>
      <c r="S15" s="16" t="str">
        <f>IF(AND(IFERROR(VLOOKUP(Q15,Feiertage!$A:$B,2,0),"")&lt;&gt;"",IFERROR(VLOOKUP(Q15,BesondereTage!$A:$B,2,0),"")&lt;&gt;""),CONCATENATE(VLOOKUP(Q15,Feiertage!$A:$B,2,0),", ",VLOOKUP(Q15,BesondereTage!$A:$B,2,0)),IF(IFERROR(VLOOKUP(Q15,Feiertage!$A:$B,2,0),"")&lt;&gt;"",VLOOKUP(Q15,Feiertage!$A:$B,2,0),IF(IFERROR(VLOOKUP(Q15,BesondereTage!$A:$B,2,0),"")&lt;&gt;"",VLOOKUP(Q15,BesondereTage!$A:$B,2,0),"")))</f>
        <v>Muttertag</v>
      </c>
      <c r="T15" s="8" t="str">
        <f t="shared" si="21"/>
        <v/>
      </c>
      <c r="U15" s="6">
        <f t="shared" si="22"/>
        <v>43264</v>
      </c>
      <c r="V15" s="7">
        <f t="shared" si="5"/>
        <v>4</v>
      </c>
      <c r="W15" s="16" t="str">
        <f>IF(AND(IFERROR(VLOOKUP(U15,Feiertage!$A:$B,2,0),"")&lt;&gt;"",IFERROR(VLOOKUP(U15,BesondereTage!$A:$B,2,0),"")&lt;&gt;""),CONCATENATE(VLOOKUP(U15,Feiertage!$A:$B,2,0),", ",VLOOKUP(U15,BesondereTage!$A:$B,2,0)),IF(IFERROR(VLOOKUP(U15,Feiertage!$A:$B,2,0),"")&lt;&gt;"",VLOOKUP(U15,Feiertage!$A:$B,2,0),IF(IFERROR(VLOOKUP(U15,BesondereTage!$A:$B,2,0),"")&lt;&gt;"",VLOOKUP(U15,BesondereTage!$A:$B,2,0),"")))</f>
        <v/>
      </c>
      <c r="X15" s="8" t="str">
        <f t="shared" si="23"/>
        <v/>
      </c>
      <c r="Y15" s="6">
        <f t="shared" si="24"/>
        <v>43294</v>
      </c>
      <c r="Z15" s="7">
        <f t="shared" si="6"/>
        <v>6</v>
      </c>
      <c r="AA15" s="16" t="str">
        <f>IF(AND(IFERROR(VLOOKUP(Y15,Feiertage!$A:$B,2,0),"")&lt;&gt;"",IFERROR(VLOOKUP(Y15,BesondereTage!$A:$B,2,0),"")&lt;&gt;""),CONCATENATE(VLOOKUP(Y15,Feiertage!$A:$B,2,0),", ",VLOOKUP(Y15,BesondereTage!$A:$B,2,0)),IF(IFERROR(VLOOKUP(Y15,Feiertage!$A:$B,2,0),"")&lt;&gt;"",VLOOKUP(Y15,Feiertage!$A:$B,2,0),IF(IFERROR(VLOOKUP(Y15,BesondereTage!$A:$B,2,0),"")&lt;&gt;"",VLOOKUP(Y15,BesondereTage!$A:$B,2,0),"")))</f>
        <v/>
      </c>
      <c r="AB15" s="8" t="str">
        <f t="shared" si="25"/>
        <v/>
      </c>
      <c r="AC15" s="6">
        <f t="shared" si="26"/>
        <v>43325</v>
      </c>
      <c r="AD15" s="7">
        <f t="shared" si="7"/>
        <v>2</v>
      </c>
      <c r="AE15" s="16" t="str">
        <f>IF(AND(IFERROR(VLOOKUP(AC15,Feiertage!$A:$B,2,0),"")&lt;&gt;"",IFERROR(VLOOKUP(AC15,BesondereTage!$A:$B,2,0),"")&lt;&gt;""),CONCATENATE(VLOOKUP(AC15,Feiertage!$A:$B,2,0),", ",VLOOKUP(AC15,BesondereTage!$A:$B,2,0)),IF(IFERROR(VLOOKUP(AC15,Feiertage!$A:$B,2,0),"")&lt;&gt;"",VLOOKUP(AC15,Feiertage!$A:$B,2,0),IF(IFERROR(VLOOKUP(AC15,BesondereTage!$A:$B,2,0),"")&lt;&gt;"",VLOOKUP(AC15,BesondereTage!$A:$B,2,0),"")))</f>
        <v/>
      </c>
      <c r="AF15" s="8">
        <f t="shared" si="27"/>
        <v>33</v>
      </c>
      <c r="AG15" s="6">
        <f t="shared" si="28"/>
        <v>43356</v>
      </c>
      <c r="AH15" s="7">
        <f t="shared" si="8"/>
        <v>5</v>
      </c>
      <c r="AI15" s="16" t="str">
        <f>IF(AND(IFERROR(VLOOKUP(AG15,Feiertage!$A:$B,2,0),"")&lt;&gt;"",IFERROR(VLOOKUP(AG15,BesondereTage!$A:$B,2,0),"")&lt;&gt;""),CONCATENATE(VLOOKUP(AG15,Feiertage!$A:$B,2,0),", ",VLOOKUP(AG15,BesondereTage!$A:$B,2,0)),IF(IFERROR(VLOOKUP(AG15,Feiertage!$A:$B,2,0),"")&lt;&gt;"",VLOOKUP(AG15,Feiertage!$A:$B,2,0),IF(IFERROR(VLOOKUP(AG15,BesondereTage!$A:$B,2,0),"")&lt;&gt;"",VLOOKUP(AG15,BesondereTage!$A:$B,2,0),"")))</f>
        <v/>
      </c>
      <c r="AJ15" s="8" t="str">
        <f t="shared" si="29"/>
        <v/>
      </c>
      <c r="AK15" s="6">
        <f t="shared" si="30"/>
        <v>43386</v>
      </c>
      <c r="AL15" s="7">
        <f t="shared" si="9"/>
        <v>7</v>
      </c>
      <c r="AM15" s="16" t="str">
        <f>IF(AND(IFERROR(VLOOKUP(AK15,Feiertage!$A:$B,2,0),"")&lt;&gt;"",IFERROR(VLOOKUP(AK15,BesondereTage!$A:$B,2,0),"")&lt;&gt;""),CONCATENATE(VLOOKUP(AK15,Feiertage!$A:$B,2,0),", ",VLOOKUP(AK15,BesondereTage!$A:$B,2,0)),IF(IFERROR(VLOOKUP(AK15,Feiertage!$A:$B,2,0),"")&lt;&gt;"",VLOOKUP(AK15,Feiertage!$A:$B,2,0),IF(IFERROR(VLOOKUP(AK15,BesondereTage!$A:$B,2,0),"")&lt;&gt;"",VLOOKUP(AK15,BesondereTage!$A:$B,2,0),"")))</f>
        <v/>
      </c>
      <c r="AN15" s="8" t="str">
        <f t="shared" si="31"/>
        <v/>
      </c>
      <c r="AO15" s="6">
        <f t="shared" si="32"/>
        <v>43417</v>
      </c>
      <c r="AP15" s="7">
        <f t="shared" si="10"/>
        <v>3</v>
      </c>
      <c r="AQ15" s="16" t="str">
        <f>IF(AND(IFERROR(VLOOKUP(AO15,Feiertage!$A:$B,2,0),"")&lt;&gt;"",IFERROR(VLOOKUP(AO15,BesondereTage!$A:$B,2,0),"")&lt;&gt;""),CONCATENATE(VLOOKUP(AO15,Feiertage!$A:$B,2,0),", ",VLOOKUP(AO15,BesondereTage!$A:$B,2,0)),IF(IFERROR(VLOOKUP(AO15,Feiertage!$A:$B,2,0),"")&lt;&gt;"",VLOOKUP(AO15,Feiertage!$A:$B,2,0),IF(IFERROR(VLOOKUP(AO15,BesondereTage!$A:$B,2,0),"")&lt;&gt;"",VLOOKUP(AO15,BesondereTage!$A:$B,2,0),"")))</f>
        <v/>
      </c>
      <c r="AR15" s="8" t="str">
        <f t="shared" si="33"/>
        <v/>
      </c>
      <c r="AS15" s="6">
        <f t="shared" si="34"/>
        <v>43447</v>
      </c>
      <c r="AT15" s="7">
        <f t="shared" si="11"/>
        <v>5</v>
      </c>
      <c r="AU15" s="16" t="str">
        <f>IF(AND(IFERROR(VLOOKUP(AS15,Feiertage!$A:$B,2,0),"")&lt;&gt;"",IFERROR(VLOOKUP(AS15,BesondereTage!$A:$B,2,0),"")&lt;&gt;""),CONCATENATE(VLOOKUP(AS15,Feiertage!$A:$B,2,0),", ",VLOOKUP(AS15,BesondereTage!$A:$B,2,0)),IF(IFERROR(VLOOKUP(AS15,Feiertage!$A:$B,2,0),"")&lt;&gt;"",VLOOKUP(AS15,Feiertage!$A:$B,2,0),IF(IFERROR(VLOOKUP(AS15,BesondereTage!$A:$B,2,0),"")&lt;&gt;"",VLOOKUP(AS15,BesondereTage!$A:$B,2,0),"")))</f>
        <v/>
      </c>
      <c r="AV15" s="8" t="str">
        <f t="shared" si="35"/>
        <v/>
      </c>
    </row>
    <row r="16" spans="1:48" ht="17.100000000000001" customHeight="1" x14ac:dyDescent="0.25">
      <c r="A16" s="6">
        <f t="shared" si="12"/>
        <v>43114</v>
      </c>
      <c r="B16" s="7">
        <f t="shared" si="0"/>
        <v>1</v>
      </c>
      <c r="C16" s="16" t="str">
        <f>IF(AND(IFERROR(VLOOKUP(A16,Feiertage!$A:$B,2,0),"")&lt;&gt;"",IFERROR(VLOOKUP(A16,BesondereTage!$A:$B,2,0),"")&lt;&gt;""),CONCATENATE(VLOOKUP(A16,Feiertage!$A:$B,2,0),", ",VLOOKUP(A16,BesondereTage!$A:$B,2,0)),IF(IFERROR(VLOOKUP(A16,Feiertage!$A:$B,2,0),"")&lt;&gt;"",VLOOKUP(A16,Feiertage!$A:$B,2,0),IF(IFERROR(VLOOKUP(A16,BesondereTage!$A:$B,2,0),"")&lt;&gt;"",VLOOKUP(A16,BesondereTage!$A:$B,2,0),"")))</f>
        <v/>
      </c>
      <c r="D16" s="8" t="str">
        <f t="shared" si="13"/>
        <v/>
      </c>
      <c r="E16" s="6">
        <f t="shared" si="14"/>
        <v>43145</v>
      </c>
      <c r="F16" s="7">
        <f t="shared" si="1"/>
        <v>4</v>
      </c>
      <c r="G16" s="16" t="str">
        <f>IF(AND(IFERROR(VLOOKUP(E16,Feiertage!$A:$B,2,0),"")&lt;&gt;"",IFERROR(VLOOKUP(E16,BesondereTage!$A:$B,2,0),"")&lt;&gt;""),CONCATENATE(VLOOKUP(E16,Feiertage!$A:$B,2,0),", ",VLOOKUP(E16,BesondereTage!$A:$B,2,0)),IF(IFERROR(VLOOKUP(E16,Feiertage!$A:$B,2,0),"")&lt;&gt;"",VLOOKUP(E16,Feiertage!$A:$B,2,0),IF(IFERROR(VLOOKUP(E16,BesondereTage!$A:$B,2,0),"")&lt;&gt;"",VLOOKUP(E16,BesondereTage!$A:$B,2,0),"")))</f>
        <v>Valentinstag</v>
      </c>
      <c r="H16" s="8" t="str">
        <f t="shared" si="15"/>
        <v/>
      </c>
      <c r="I16" s="6">
        <f t="shared" si="16"/>
        <v>43173</v>
      </c>
      <c r="J16" s="7">
        <f t="shared" si="2"/>
        <v>4</v>
      </c>
      <c r="K16" s="16" t="str">
        <f>IF(AND(IFERROR(VLOOKUP(I16,Feiertage!$A:$B,2,0),"")&lt;&gt;"",IFERROR(VLOOKUP(I16,BesondereTage!$A:$B,2,0),"")&lt;&gt;""),CONCATENATE(VLOOKUP(I16,Feiertage!$A:$B,2,0),", ",VLOOKUP(I16,BesondereTage!$A:$B,2,0)),IF(IFERROR(VLOOKUP(I16,Feiertage!$A:$B,2,0),"")&lt;&gt;"",VLOOKUP(I16,Feiertage!$A:$B,2,0),IF(IFERROR(VLOOKUP(I16,BesondereTage!$A:$B,2,0),"")&lt;&gt;"",VLOOKUP(I16,BesondereTage!$A:$B,2,0),"")))</f>
        <v/>
      </c>
      <c r="L16" s="8" t="str">
        <f t="shared" si="17"/>
        <v/>
      </c>
      <c r="M16" s="6">
        <f t="shared" si="18"/>
        <v>43204</v>
      </c>
      <c r="N16" s="7">
        <f t="shared" si="3"/>
        <v>7</v>
      </c>
      <c r="O16" s="16" t="str">
        <f>IF(AND(IFERROR(VLOOKUP(M16,Feiertage!$A:$B,2,0),"")&lt;&gt;"",IFERROR(VLOOKUP(M16,BesondereTage!$A:$B,2,0),"")&lt;&gt;""),CONCATENATE(VLOOKUP(M16,Feiertage!$A:$B,2,0),", ",VLOOKUP(M16,BesondereTage!$A:$B,2,0)),IF(IFERROR(VLOOKUP(M16,Feiertage!$A:$B,2,0),"")&lt;&gt;"",VLOOKUP(M16,Feiertage!$A:$B,2,0),IF(IFERROR(VLOOKUP(M16,BesondereTage!$A:$B,2,0),"")&lt;&gt;"",VLOOKUP(M16,BesondereTage!$A:$B,2,0),"")))</f>
        <v/>
      </c>
      <c r="P16" s="8" t="str">
        <f t="shared" si="19"/>
        <v/>
      </c>
      <c r="Q16" s="6">
        <f t="shared" si="20"/>
        <v>43234</v>
      </c>
      <c r="R16" s="7">
        <f t="shared" si="4"/>
        <v>2</v>
      </c>
      <c r="S16" s="16" t="str">
        <f>IF(AND(IFERROR(VLOOKUP(Q16,Feiertage!$A:$B,2,0),"")&lt;&gt;"",IFERROR(VLOOKUP(Q16,BesondereTage!$A:$B,2,0),"")&lt;&gt;""),CONCATENATE(VLOOKUP(Q16,Feiertage!$A:$B,2,0),", ",VLOOKUP(Q16,BesondereTage!$A:$B,2,0)),IF(IFERROR(VLOOKUP(Q16,Feiertage!$A:$B,2,0),"")&lt;&gt;"",VLOOKUP(Q16,Feiertage!$A:$B,2,0),IF(IFERROR(VLOOKUP(Q16,BesondereTage!$A:$B,2,0),"")&lt;&gt;"",VLOOKUP(Q16,BesondereTage!$A:$B,2,0),"")))</f>
        <v/>
      </c>
      <c r="T16" s="8">
        <f t="shared" si="21"/>
        <v>20</v>
      </c>
      <c r="U16" s="6">
        <f t="shared" si="22"/>
        <v>43265</v>
      </c>
      <c r="V16" s="7">
        <f t="shared" si="5"/>
        <v>5</v>
      </c>
      <c r="W16" s="16" t="str">
        <f>IF(AND(IFERROR(VLOOKUP(U16,Feiertage!$A:$B,2,0),"")&lt;&gt;"",IFERROR(VLOOKUP(U16,BesondereTage!$A:$B,2,0),"")&lt;&gt;""),CONCATENATE(VLOOKUP(U16,Feiertage!$A:$B,2,0),", ",VLOOKUP(U16,BesondereTage!$A:$B,2,0)),IF(IFERROR(VLOOKUP(U16,Feiertage!$A:$B,2,0),"")&lt;&gt;"",VLOOKUP(U16,Feiertage!$A:$B,2,0),IF(IFERROR(VLOOKUP(U16,BesondereTage!$A:$B,2,0),"")&lt;&gt;"",VLOOKUP(U16,BesondereTage!$A:$B,2,0),"")))</f>
        <v/>
      </c>
      <c r="X16" s="8" t="str">
        <f t="shared" si="23"/>
        <v/>
      </c>
      <c r="Y16" s="6">
        <f t="shared" si="24"/>
        <v>43295</v>
      </c>
      <c r="Z16" s="7">
        <f t="shared" si="6"/>
        <v>7</v>
      </c>
      <c r="AA16" s="16" t="str">
        <f>IF(AND(IFERROR(VLOOKUP(Y16,Feiertage!$A:$B,2,0),"")&lt;&gt;"",IFERROR(VLOOKUP(Y16,BesondereTage!$A:$B,2,0),"")&lt;&gt;""),CONCATENATE(VLOOKUP(Y16,Feiertage!$A:$B,2,0),", ",VLOOKUP(Y16,BesondereTage!$A:$B,2,0)),IF(IFERROR(VLOOKUP(Y16,Feiertage!$A:$B,2,0),"")&lt;&gt;"",VLOOKUP(Y16,Feiertage!$A:$B,2,0),IF(IFERROR(VLOOKUP(Y16,BesondereTage!$A:$B,2,0),"")&lt;&gt;"",VLOOKUP(Y16,BesondereTage!$A:$B,2,0),"")))</f>
        <v/>
      </c>
      <c r="AB16" s="8" t="str">
        <f t="shared" si="25"/>
        <v/>
      </c>
      <c r="AC16" s="6">
        <f t="shared" si="26"/>
        <v>43326</v>
      </c>
      <c r="AD16" s="7">
        <f t="shared" si="7"/>
        <v>3</v>
      </c>
      <c r="AE16" s="16" t="str">
        <f>IF(AND(IFERROR(VLOOKUP(AC16,Feiertage!$A:$B,2,0),"")&lt;&gt;"",IFERROR(VLOOKUP(AC16,BesondereTage!$A:$B,2,0),"")&lt;&gt;""),CONCATENATE(VLOOKUP(AC16,Feiertage!$A:$B,2,0),", ",VLOOKUP(AC16,BesondereTage!$A:$B,2,0)),IF(IFERROR(VLOOKUP(AC16,Feiertage!$A:$B,2,0),"")&lt;&gt;"",VLOOKUP(AC16,Feiertage!$A:$B,2,0),IF(IFERROR(VLOOKUP(AC16,BesondereTage!$A:$B,2,0),"")&lt;&gt;"",VLOOKUP(AC16,BesondereTage!$A:$B,2,0),"")))</f>
        <v/>
      </c>
      <c r="AF16" s="8" t="str">
        <f t="shared" si="27"/>
        <v/>
      </c>
      <c r="AG16" s="6">
        <f t="shared" si="28"/>
        <v>43357</v>
      </c>
      <c r="AH16" s="7">
        <f t="shared" si="8"/>
        <v>6</v>
      </c>
      <c r="AI16" s="16" t="str">
        <f>IF(AND(IFERROR(VLOOKUP(AG16,Feiertage!$A:$B,2,0),"")&lt;&gt;"",IFERROR(VLOOKUP(AG16,BesondereTage!$A:$B,2,0),"")&lt;&gt;""),CONCATENATE(VLOOKUP(AG16,Feiertage!$A:$B,2,0),", ",VLOOKUP(AG16,BesondereTage!$A:$B,2,0)),IF(IFERROR(VLOOKUP(AG16,Feiertage!$A:$B,2,0),"")&lt;&gt;"",VLOOKUP(AG16,Feiertage!$A:$B,2,0),IF(IFERROR(VLOOKUP(AG16,BesondereTage!$A:$B,2,0),"")&lt;&gt;"",VLOOKUP(AG16,BesondereTage!$A:$B,2,0),"")))</f>
        <v/>
      </c>
      <c r="AJ16" s="8" t="str">
        <f t="shared" si="29"/>
        <v/>
      </c>
      <c r="AK16" s="6">
        <f t="shared" si="30"/>
        <v>43387</v>
      </c>
      <c r="AL16" s="7">
        <f t="shared" si="9"/>
        <v>1</v>
      </c>
      <c r="AM16" s="16" t="str">
        <f>IF(AND(IFERROR(VLOOKUP(AK16,Feiertage!$A:$B,2,0),"")&lt;&gt;"",IFERROR(VLOOKUP(AK16,BesondereTage!$A:$B,2,0),"")&lt;&gt;""),CONCATENATE(VLOOKUP(AK16,Feiertage!$A:$B,2,0),", ",VLOOKUP(AK16,BesondereTage!$A:$B,2,0)),IF(IFERROR(VLOOKUP(AK16,Feiertage!$A:$B,2,0),"")&lt;&gt;"",VLOOKUP(AK16,Feiertage!$A:$B,2,0),IF(IFERROR(VLOOKUP(AK16,BesondereTage!$A:$B,2,0),"")&lt;&gt;"",VLOOKUP(AK16,BesondereTage!$A:$B,2,0),"")))</f>
        <v/>
      </c>
      <c r="AN16" s="8" t="str">
        <f t="shared" si="31"/>
        <v/>
      </c>
      <c r="AO16" s="6">
        <f t="shared" si="32"/>
        <v>43418</v>
      </c>
      <c r="AP16" s="7">
        <f t="shared" si="10"/>
        <v>4</v>
      </c>
      <c r="AQ16" s="16" t="str">
        <f>IF(AND(IFERROR(VLOOKUP(AO16,Feiertage!$A:$B,2,0),"")&lt;&gt;"",IFERROR(VLOOKUP(AO16,BesondereTage!$A:$B,2,0),"")&lt;&gt;""),CONCATENATE(VLOOKUP(AO16,Feiertage!$A:$B,2,0),", ",VLOOKUP(AO16,BesondereTage!$A:$B,2,0)),IF(IFERROR(VLOOKUP(AO16,Feiertage!$A:$B,2,0),"")&lt;&gt;"",VLOOKUP(AO16,Feiertage!$A:$B,2,0),IF(IFERROR(VLOOKUP(AO16,BesondereTage!$A:$B,2,0),"")&lt;&gt;"",VLOOKUP(AO16,BesondereTage!$A:$B,2,0),"")))</f>
        <v/>
      </c>
      <c r="AR16" s="8" t="str">
        <f t="shared" si="33"/>
        <v/>
      </c>
      <c r="AS16" s="6">
        <f t="shared" si="34"/>
        <v>43448</v>
      </c>
      <c r="AT16" s="7">
        <f t="shared" si="11"/>
        <v>6</v>
      </c>
      <c r="AU16" s="16" t="str">
        <f>IF(AND(IFERROR(VLOOKUP(AS16,Feiertage!$A:$B,2,0),"")&lt;&gt;"",IFERROR(VLOOKUP(AS16,BesondereTage!$A:$B,2,0),"")&lt;&gt;""),CONCATENATE(VLOOKUP(AS16,Feiertage!$A:$B,2,0),", ",VLOOKUP(AS16,BesondereTage!$A:$B,2,0)),IF(IFERROR(VLOOKUP(AS16,Feiertage!$A:$B,2,0),"")&lt;&gt;"",VLOOKUP(AS16,Feiertage!$A:$B,2,0),IF(IFERROR(VLOOKUP(AS16,BesondereTage!$A:$B,2,0),"")&lt;&gt;"",VLOOKUP(AS16,BesondereTage!$A:$B,2,0),"")))</f>
        <v/>
      </c>
      <c r="AV16" s="8" t="str">
        <f t="shared" si="35"/>
        <v/>
      </c>
    </row>
    <row r="17" spans="1:48" ht="17.100000000000001" customHeight="1" x14ac:dyDescent="0.25">
      <c r="A17" s="6">
        <f t="shared" si="12"/>
        <v>43115</v>
      </c>
      <c r="B17" s="7">
        <f t="shared" si="0"/>
        <v>2</v>
      </c>
      <c r="C17" s="16" t="str">
        <f>IF(AND(IFERROR(VLOOKUP(A17,Feiertage!$A:$B,2,0),"")&lt;&gt;"",IFERROR(VLOOKUP(A17,BesondereTage!$A:$B,2,0),"")&lt;&gt;""),CONCATENATE(VLOOKUP(A17,Feiertage!$A:$B,2,0),", ",VLOOKUP(A17,BesondereTage!$A:$B,2,0)),IF(IFERROR(VLOOKUP(A17,Feiertage!$A:$B,2,0),"")&lt;&gt;"",VLOOKUP(A17,Feiertage!$A:$B,2,0),IF(IFERROR(VLOOKUP(A17,BesondereTage!$A:$B,2,0),"")&lt;&gt;"",VLOOKUP(A17,BesondereTage!$A:$B,2,0),"")))</f>
        <v/>
      </c>
      <c r="D17" s="8">
        <f t="shared" si="13"/>
        <v>3</v>
      </c>
      <c r="E17" s="6">
        <f t="shared" si="14"/>
        <v>43146</v>
      </c>
      <c r="F17" s="7">
        <f t="shared" si="1"/>
        <v>5</v>
      </c>
      <c r="G17" s="16" t="str">
        <f>IF(AND(IFERROR(VLOOKUP(E17,Feiertage!$A:$B,2,0),"")&lt;&gt;"",IFERROR(VLOOKUP(E17,BesondereTage!$A:$B,2,0),"")&lt;&gt;""),CONCATENATE(VLOOKUP(E17,Feiertage!$A:$B,2,0),", ",VLOOKUP(E17,BesondereTage!$A:$B,2,0)),IF(IFERROR(VLOOKUP(E17,Feiertage!$A:$B,2,0),"")&lt;&gt;"",VLOOKUP(E17,Feiertage!$A:$B,2,0),IF(IFERROR(VLOOKUP(E17,BesondereTage!$A:$B,2,0),"")&lt;&gt;"",VLOOKUP(E17,BesondereTage!$A:$B,2,0),"")))</f>
        <v/>
      </c>
      <c r="H17" s="8" t="str">
        <f t="shared" si="15"/>
        <v/>
      </c>
      <c r="I17" s="6">
        <f t="shared" si="16"/>
        <v>43174</v>
      </c>
      <c r="J17" s="7">
        <f t="shared" si="2"/>
        <v>5</v>
      </c>
      <c r="K17" s="16" t="str">
        <f>IF(AND(IFERROR(VLOOKUP(I17,Feiertage!$A:$B,2,0),"")&lt;&gt;"",IFERROR(VLOOKUP(I17,BesondereTage!$A:$B,2,0),"")&lt;&gt;""),CONCATENATE(VLOOKUP(I17,Feiertage!$A:$B,2,0),", ",VLOOKUP(I17,BesondereTage!$A:$B,2,0)),IF(IFERROR(VLOOKUP(I17,Feiertage!$A:$B,2,0),"")&lt;&gt;"",VLOOKUP(I17,Feiertage!$A:$B,2,0),IF(IFERROR(VLOOKUP(I17,BesondereTage!$A:$B,2,0),"")&lt;&gt;"",VLOOKUP(I17,BesondereTage!$A:$B,2,0),"")))</f>
        <v/>
      </c>
      <c r="L17" s="8" t="str">
        <f t="shared" si="17"/>
        <v/>
      </c>
      <c r="M17" s="6">
        <f t="shared" si="18"/>
        <v>43205</v>
      </c>
      <c r="N17" s="7">
        <f t="shared" si="3"/>
        <v>1</v>
      </c>
      <c r="O17" s="16" t="str">
        <f>IF(AND(IFERROR(VLOOKUP(M17,Feiertage!$A:$B,2,0),"")&lt;&gt;"",IFERROR(VLOOKUP(M17,BesondereTage!$A:$B,2,0),"")&lt;&gt;""),CONCATENATE(VLOOKUP(M17,Feiertage!$A:$B,2,0),", ",VLOOKUP(M17,BesondereTage!$A:$B,2,0)),IF(IFERROR(VLOOKUP(M17,Feiertage!$A:$B,2,0),"")&lt;&gt;"",VLOOKUP(M17,Feiertage!$A:$B,2,0),IF(IFERROR(VLOOKUP(M17,BesondereTage!$A:$B,2,0),"")&lt;&gt;"",VLOOKUP(M17,BesondereTage!$A:$B,2,0),"")))</f>
        <v/>
      </c>
      <c r="P17" s="8" t="str">
        <f t="shared" si="19"/>
        <v/>
      </c>
      <c r="Q17" s="6">
        <f t="shared" si="20"/>
        <v>43235</v>
      </c>
      <c r="R17" s="7">
        <f t="shared" si="4"/>
        <v>3</v>
      </c>
      <c r="S17" s="16" t="str">
        <f>IF(AND(IFERROR(VLOOKUP(Q17,Feiertage!$A:$B,2,0),"")&lt;&gt;"",IFERROR(VLOOKUP(Q17,BesondereTage!$A:$B,2,0),"")&lt;&gt;""),CONCATENATE(VLOOKUP(Q17,Feiertage!$A:$B,2,0),", ",VLOOKUP(Q17,BesondereTage!$A:$B,2,0)),IF(IFERROR(VLOOKUP(Q17,Feiertage!$A:$B,2,0),"")&lt;&gt;"",VLOOKUP(Q17,Feiertage!$A:$B,2,0),IF(IFERROR(VLOOKUP(Q17,BesondereTage!$A:$B,2,0),"")&lt;&gt;"",VLOOKUP(Q17,BesondereTage!$A:$B,2,0),"")))</f>
        <v/>
      </c>
      <c r="T17" s="8" t="str">
        <f t="shared" si="21"/>
        <v/>
      </c>
      <c r="U17" s="6">
        <f t="shared" si="22"/>
        <v>43266</v>
      </c>
      <c r="V17" s="7">
        <f t="shared" si="5"/>
        <v>6</v>
      </c>
      <c r="W17" s="16" t="str">
        <f>IF(AND(IFERROR(VLOOKUP(U17,Feiertage!$A:$B,2,0),"")&lt;&gt;"",IFERROR(VLOOKUP(U17,BesondereTage!$A:$B,2,0),"")&lt;&gt;""),CONCATENATE(VLOOKUP(U17,Feiertage!$A:$B,2,0),", ",VLOOKUP(U17,BesondereTage!$A:$B,2,0)),IF(IFERROR(VLOOKUP(U17,Feiertage!$A:$B,2,0),"")&lt;&gt;"",VLOOKUP(U17,Feiertage!$A:$B,2,0),IF(IFERROR(VLOOKUP(U17,BesondereTage!$A:$B,2,0),"")&lt;&gt;"",VLOOKUP(U17,BesondereTage!$A:$B,2,0),"")))</f>
        <v/>
      </c>
      <c r="X17" s="8" t="str">
        <f t="shared" si="23"/>
        <v/>
      </c>
      <c r="Y17" s="6">
        <f t="shared" si="24"/>
        <v>43296</v>
      </c>
      <c r="Z17" s="7">
        <f t="shared" si="6"/>
        <v>1</v>
      </c>
      <c r="AA17" s="16" t="str">
        <f>IF(AND(IFERROR(VLOOKUP(Y17,Feiertage!$A:$B,2,0),"")&lt;&gt;"",IFERROR(VLOOKUP(Y17,BesondereTage!$A:$B,2,0),"")&lt;&gt;""),CONCATENATE(VLOOKUP(Y17,Feiertage!$A:$B,2,0),", ",VLOOKUP(Y17,BesondereTage!$A:$B,2,0)),IF(IFERROR(VLOOKUP(Y17,Feiertage!$A:$B,2,0),"")&lt;&gt;"",VLOOKUP(Y17,Feiertage!$A:$B,2,0),IF(IFERROR(VLOOKUP(Y17,BesondereTage!$A:$B,2,0),"")&lt;&gt;"",VLOOKUP(Y17,BesondereTage!$A:$B,2,0),"")))</f>
        <v/>
      </c>
      <c r="AB17" s="8" t="str">
        <f t="shared" si="25"/>
        <v/>
      </c>
      <c r="AC17" s="6">
        <f t="shared" si="26"/>
        <v>43327</v>
      </c>
      <c r="AD17" s="7">
        <f t="shared" si="7"/>
        <v>4</v>
      </c>
      <c r="AE17" s="16" t="str">
        <f>IF(AND(IFERROR(VLOOKUP(AC17,Feiertage!$A:$B,2,0),"")&lt;&gt;"",IFERROR(VLOOKUP(AC17,BesondereTage!$A:$B,2,0),"")&lt;&gt;""),CONCATENATE(VLOOKUP(AC17,Feiertage!$A:$B,2,0),", ",VLOOKUP(AC17,BesondereTage!$A:$B,2,0)),IF(IFERROR(VLOOKUP(AC17,Feiertage!$A:$B,2,0),"")&lt;&gt;"",VLOOKUP(AC17,Feiertage!$A:$B,2,0),IF(IFERROR(VLOOKUP(AC17,BesondereTage!$A:$B,2,0),"")&lt;&gt;"",VLOOKUP(AC17,BesondereTage!$A:$B,2,0),"")))</f>
        <v/>
      </c>
      <c r="AF17" s="8" t="str">
        <f t="shared" si="27"/>
        <v/>
      </c>
      <c r="AG17" s="6">
        <f t="shared" si="28"/>
        <v>43358</v>
      </c>
      <c r="AH17" s="7">
        <f t="shared" si="8"/>
        <v>7</v>
      </c>
      <c r="AI17" s="16" t="str">
        <f>IF(AND(IFERROR(VLOOKUP(AG17,Feiertage!$A:$B,2,0),"")&lt;&gt;"",IFERROR(VLOOKUP(AG17,BesondereTage!$A:$B,2,0),"")&lt;&gt;""),CONCATENATE(VLOOKUP(AG17,Feiertage!$A:$B,2,0),", ",VLOOKUP(AG17,BesondereTage!$A:$B,2,0)),IF(IFERROR(VLOOKUP(AG17,Feiertage!$A:$B,2,0),"")&lt;&gt;"",VLOOKUP(AG17,Feiertage!$A:$B,2,0),IF(IFERROR(VLOOKUP(AG17,BesondereTage!$A:$B,2,0),"")&lt;&gt;"",VLOOKUP(AG17,BesondereTage!$A:$B,2,0),"")))</f>
        <v/>
      </c>
      <c r="AJ17" s="8" t="str">
        <f t="shared" si="29"/>
        <v/>
      </c>
      <c r="AK17" s="6">
        <f t="shared" si="30"/>
        <v>43388</v>
      </c>
      <c r="AL17" s="7">
        <f t="shared" si="9"/>
        <v>2</v>
      </c>
      <c r="AM17" s="16" t="str">
        <f>IF(AND(IFERROR(VLOOKUP(AK17,Feiertage!$A:$B,2,0),"")&lt;&gt;"",IFERROR(VLOOKUP(AK17,BesondereTage!$A:$B,2,0),"")&lt;&gt;""),CONCATENATE(VLOOKUP(AK17,Feiertage!$A:$B,2,0),", ",VLOOKUP(AK17,BesondereTage!$A:$B,2,0)),IF(IFERROR(VLOOKUP(AK17,Feiertage!$A:$B,2,0),"")&lt;&gt;"",VLOOKUP(AK17,Feiertage!$A:$B,2,0),IF(IFERROR(VLOOKUP(AK17,BesondereTage!$A:$B,2,0),"")&lt;&gt;"",VLOOKUP(AK17,BesondereTage!$A:$B,2,0),"")))</f>
        <v/>
      </c>
      <c r="AN17" s="8">
        <f t="shared" si="31"/>
        <v>42</v>
      </c>
      <c r="AO17" s="6">
        <f t="shared" si="32"/>
        <v>43419</v>
      </c>
      <c r="AP17" s="7">
        <f t="shared" si="10"/>
        <v>5</v>
      </c>
      <c r="AQ17" s="16" t="str">
        <f>IF(AND(IFERROR(VLOOKUP(AO17,Feiertage!$A:$B,2,0),"")&lt;&gt;"",IFERROR(VLOOKUP(AO17,BesondereTage!$A:$B,2,0),"")&lt;&gt;""),CONCATENATE(VLOOKUP(AO17,Feiertage!$A:$B,2,0),", ",VLOOKUP(AO17,BesondereTage!$A:$B,2,0)),IF(IFERROR(VLOOKUP(AO17,Feiertage!$A:$B,2,0),"")&lt;&gt;"",VLOOKUP(AO17,Feiertage!$A:$B,2,0),IF(IFERROR(VLOOKUP(AO17,BesondereTage!$A:$B,2,0),"")&lt;&gt;"",VLOOKUP(AO17,BesondereTage!$A:$B,2,0),"")))</f>
        <v/>
      </c>
      <c r="AR17" s="8" t="str">
        <f t="shared" si="33"/>
        <v/>
      </c>
      <c r="AS17" s="6">
        <f t="shared" si="34"/>
        <v>43449</v>
      </c>
      <c r="AT17" s="7">
        <f t="shared" si="11"/>
        <v>7</v>
      </c>
      <c r="AU17" s="16" t="str">
        <f>IF(AND(IFERROR(VLOOKUP(AS17,Feiertage!$A:$B,2,0),"")&lt;&gt;"",IFERROR(VLOOKUP(AS17,BesondereTage!$A:$B,2,0),"")&lt;&gt;""),CONCATENATE(VLOOKUP(AS17,Feiertage!$A:$B,2,0),", ",VLOOKUP(AS17,BesondereTage!$A:$B,2,0)),IF(IFERROR(VLOOKUP(AS17,Feiertage!$A:$B,2,0),"")&lt;&gt;"",VLOOKUP(AS17,Feiertage!$A:$B,2,0),IF(IFERROR(VLOOKUP(AS17,BesondereTage!$A:$B,2,0),"")&lt;&gt;"",VLOOKUP(AS17,BesondereTage!$A:$B,2,0),"")))</f>
        <v/>
      </c>
      <c r="AV17" s="8" t="str">
        <f t="shared" si="35"/>
        <v/>
      </c>
    </row>
    <row r="18" spans="1:48" ht="17.100000000000001" customHeight="1" x14ac:dyDescent="0.25">
      <c r="A18" s="6">
        <f t="shared" si="12"/>
        <v>43116</v>
      </c>
      <c r="B18" s="7">
        <f t="shared" si="0"/>
        <v>3</v>
      </c>
      <c r="C18" s="16" t="str">
        <f>IF(AND(IFERROR(VLOOKUP(A18,Feiertage!$A:$B,2,0),"")&lt;&gt;"",IFERROR(VLOOKUP(A18,BesondereTage!$A:$B,2,0),"")&lt;&gt;""),CONCATENATE(VLOOKUP(A18,Feiertage!$A:$B,2,0),", ",VLOOKUP(A18,BesondereTage!$A:$B,2,0)),IF(IFERROR(VLOOKUP(A18,Feiertage!$A:$B,2,0),"")&lt;&gt;"",VLOOKUP(A18,Feiertage!$A:$B,2,0),IF(IFERROR(VLOOKUP(A18,BesondereTage!$A:$B,2,0),"")&lt;&gt;"",VLOOKUP(A18,BesondereTage!$A:$B,2,0),"")))</f>
        <v/>
      </c>
      <c r="D18" s="8" t="str">
        <f t="shared" si="13"/>
        <v/>
      </c>
      <c r="E18" s="6">
        <f t="shared" si="14"/>
        <v>43147</v>
      </c>
      <c r="F18" s="7">
        <f t="shared" si="1"/>
        <v>6</v>
      </c>
      <c r="G18" s="16" t="str">
        <f>IF(AND(IFERROR(VLOOKUP(E18,Feiertage!$A:$B,2,0),"")&lt;&gt;"",IFERROR(VLOOKUP(E18,BesondereTage!$A:$B,2,0),"")&lt;&gt;""),CONCATENATE(VLOOKUP(E18,Feiertage!$A:$B,2,0),", ",VLOOKUP(E18,BesondereTage!$A:$B,2,0)),IF(IFERROR(VLOOKUP(E18,Feiertage!$A:$B,2,0),"")&lt;&gt;"",VLOOKUP(E18,Feiertage!$A:$B,2,0),IF(IFERROR(VLOOKUP(E18,BesondereTage!$A:$B,2,0),"")&lt;&gt;"",VLOOKUP(E18,BesondereTage!$A:$B,2,0),"")))</f>
        <v/>
      </c>
      <c r="H18" s="8" t="str">
        <f t="shared" si="15"/>
        <v/>
      </c>
      <c r="I18" s="6">
        <f t="shared" si="16"/>
        <v>43175</v>
      </c>
      <c r="J18" s="7">
        <f t="shared" si="2"/>
        <v>6</v>
      </c>
      <c r="K18" s="16" t="str">
        <f>IF(AND(IFERROR(VLOOKUP(I18,Feiertage!$A:$B,2,0),"")&lt;&gt;"",IFERROR(VLOOKUP(I18,BesondereTage!$A:$B,2,0),"")&lt;&gt;""),CONCATENATE(VLOOKUP(I18,Feiertage!$A:$B,2,0),", ",VLOOKUP(I18,BesondereTage!$A:$B,2,0)),IF(IFERROR(VLOOKUP(I18,Feiertage!$A:$B,2,0),"")&lt;&gt;"",VLOOKUP(I18,Feiertage!$A:$B,2,0),IF(IFERROR(VLOOKUP(I18,BesondereTage!$A:$B,2,0),"")&lt;&gt;"",VLOOKUP(I18,BesondereTage!$A:$B,2,0),"")))</f>
        <v/>
      </c>
      <c r="L18" s="8" t="str">
        <f t="shared" si="17"/>
        <v/>
      </c>
      <c r="M18" s="6">
        <f t="shared" si="18"/>
        <v>43206</v>
      </c>
      <c r="N18" s="7">
        <f t="shared" si="3"/>
        <v>2</v>
      </c>
      <c r="O18" s="16" t="str">
        <f>IF(AND(IFERROR(VLOOKUP(M18,Feiertage!$A:$B,2,0),"")&lt;&gt;"",IFERROR(VLOOKUP(M18,BesondereTage!$A:$B,2,0),"")&lt;&gt;""),CONCATENATE(VLOOKUP(M18,Feiertage!$A:$B,2,0),", ",VLOOKUP(M18,BesondereTage!$A:$B,2,0)),IF(IFERROR(VLOOKUP(M18,Feiertage!$A:$B,2,0),"")&lt;&gt;"",VLOOKUP(M18,Feiertage!$A:$B,2,0),IF(IFERROR(VLOOKUP(M18,BesondereTage!$A:$B,2,0),"")&lt;&gt;"",VLOOKUP(M18,BesondereTage!$A:$B,2,0),"")))</f>
        <v/>
      </c>
      <c r="P18" s="8">
        <f t="shared" si="19"/>
        <v>16</v>
      </c>
      <c r="Q18" s="6">
        <f t="shared" si="20"/>
        <v>43236</v>
      </c>
      <c r="R18" s="7">
        <f t="shared" si="4"/>
        <v>4</v>
      </c>
      <c r="S18" s="16" t="str">
        <f>IF(AND(IFERROR(VLOOKUP(Q18,Feiertage!$A:$B,2,0),"")&lt;&gt;"",IFERROR(VLOOKUP(Q18,BesondereTage!$A:$B,2,0),"")&lt;&gt;""),CONCATENATE(VLOOKUP(Q18,Feiertage!$A:$B,2,0),", ",VLOOKUP(Q18,BesondereTage!$A:$B,2,0)),IF(IFERROR(VLOOKUP(Q18,Feiertage!$A:$B,2,0),"")&lt;&gt;"",VLOOKUP(Q18,Feiertage!$A:$B,2,0),IF(IFERROR(VLOOKUP(Q18,BesondereTage!$A:$B,2,0),"")&lt;&gt;"",VLOOKUP(Q18,BesondereTage!$A:$B,2,0),"")))</f>
        <v/>
      </c>
      <c r="T18" s="8" t="str">
        <f t="shared" si="21"/>
        <v/>
      </c>
      <c r="U18" s="6">
        <f t="shared" si="22"/>
        <v>43267</v>
      </c>
      <c r="V18" s="7">
        <f t="shared" si="5"/>
        <v>7</v>
      </c>
      <c r="W18" s="16" t="str">
        <f>IF(AND(IFERROR(VLOOKUP(U18,Feiertage!$A:$B,2,0),"")&lt;&gt;"",IFERROR(VLOOKUP(U18,BesondereTage!$A:$B,2,0),"")&lt;&gt;""),CONCATENATE(VLOOKUP(U18,Feiertage!$A:$B,2,0),", ",VLOOKUP(U18,BesondereTage!$A:$B,2,0)),IF(IFERROR(VLOOKUP(U18,Feiertage!$A:$B,2,0),"")&lt;&gt;"",VLOOKUP(U18,Feiertage!$A:$B,2,0),IF(IFERROR(VLOOKUP(U18,BesondereTage!$A:$B,2,0),"")&lt;&gt;"",VLOOKUP(U18,BesondereTage!$A:$B,2,0),"")))</f>
        <v/>
      </c>
      <c r="X18" s="8" t="str">
        <f t="shared" si="23"/>
        <v/>
      </c>
      <c r="Y18" s="6">
        <f t="shared" si="24"/>
        <v>43297</v>
      </c>
      <c r="Z18" s="7">
        <f t="shared" si="6"/>
        <v>2</v>
      </c>
      <c r="AA18" s="16" t="str">
        <f>IF(AND(IFERROR(VLOOKUP(Y18,Feiertage!$A:$B,2,0),"")&lt;&gt;"",IFERROR(VLOOKUP(Y18,BesondereTage!$A:$B,2,0),"")&lt;&gt;""),CONCATENATE(VLOOKUP(Y18,Feiertage!$A:$B,2,0),", ",VLOOKUP(Y18,BesondereTage!$A:$B,2,0)),IF(IFERROR(VLOOKUP(Y18,Feiertage!$A:$B,2,0),"")&lt;&gt;"",VLOOKUP(Y18,Feiertage!$A:$B,2,0),IF(IFERROR(VLOOKUP(Y18,BesondereTage!$A:$B,2,0),"")&lt;&gt;"",VLOOKUP(Y18,BesondereTage!$A:$B,2,0),"")))</f>
        <v/>
      </c>
      <c r="AB18" s="8">
        <f t="shared" si="25"/>
        <v>29</v>
      </c>
      <c r="AC18" s="6">
        <f t="shared" si="26"/>
        <v>43328</v>
      </c>
      <c r="AD18" s="7">
        <f t="shared" si="7"/>
        <v>5</v>
      </c>
      <c r="AE18" s="16" t="str">
        <f>IF(AND(IFERROR(VLOOKUP(AC18,Feiertage!$A:$B,2,0),"")&lt;&gt;"",IFERROR(VLOOKUP(AC18,BesondereTage!$A:$B,2,0),"")&lt;&gt;""),CONCATENATE(VLOOKUP(AC18,Feiertage!$A:$B,2,0),", ",VLOOKUP(AC18,BesondereTage!$A:$B,2,0)),IF(IFERROR(VLOOKUP(AC18,Feiertage!$A:$B,2,0),"")&lt;&gt;"",VLOOKUP(AC18,Feiertage!$A:$B,2,0),IF(IFERROR(VLOOKUP(AC18,BesondereTage!$A:$B,2,0),"")&lt;&gt;"",VLOOKUP(AC18,BesondereTage!$A:$B,2,0),"")))</f>
        <v/>
      </c>
      <c r="AF18" s="8" t="str">
        <f t="shared" si="27"/>
        <v/>
      </c>
      <c r="AG18" s="6">
        <f t="shared" si="28"/>
        <v>43359</v>
      </c>
      <c r="AH18" s="7">
        <f t="shared" si="8"/>
        <v>1</v>
      </c>
      <c r="AI18" s="16" t="str">
        <f>IF(AND(IFERROR(VLOOKUP(AG18,Feiertage!$A:$B,2,0),"")&lt;&gt;"",IFERROR(VLOOKUP(AG18,BesondereTage!$A:$B,2,0),"")&lt;&gt;""),CONCATENATE(VLOOKUP(AG18,Feiertage!$A:$B,2,0),", ",VLOOKUP(AG18,BesondereTage!$A:$B,2,0)),IF(IFERROR(VLOOKUP(AG18,Feiertage!$A:$B,2,0),"")&lt;&gt;"",VLOOKUP(AG18,Feiertage!$A:$B,2,0),IF(IFERROR(VLOOKUP(AG18,BesondereTage!$A:$B,2,0),"")&lt;&gt;"",VLOOKUP(AG18,BesondereTage!$A:$B,2,0),"")))</f>
        <v/>
      </c>
      <c r="AJ18" s="8" t="str">
        <f t="shared" si="29"/>
        <v/>
      </c>
      <c r="AK18" s="6">
        <f t="shared" si="30"/>
        <v>43389</v>
      </c>
      <c r="AL18" s="7">
        <f t="shared" si="9"/>
        <v>3</v>
      </c>
      <c r="AM18" s="16" t="str">
        <f>IF(AND(IFERROR(VLOOKUP(AK18,Feiertage!$A:$B,2,0),"")&lt;&gt;"",IFERROR(VLOOKUP(AK18,BesondereTage!$A:$B,2,0),"")&lt;&gt;""),CONCATENATE(VLOOKUP(AK18,Feiertage!$A:$B,2,0),", ",VLOOKUP(AK18,BesondereTage!$A:$B,2,0)),IF(IFERROR(VLOOKUP(AK18,Feiertage!$A:$B,2,0),"")&lt;&gt;"",VLOOKUP(AK18,Feiertage!$A:$B,2,0),IF(IFERROR(VLOOKUP(AK18,BesondereTage!$A:$B,2,0),"")&lt;&gt;"",VLOOKUP(AK18,BesondereTage!$A:$B,2,0),"")))</f>
        <v/>
      </c>
      <c r="AN18" s="8" t="str">
        <f t="shared" si="31"/>
        <v/>
      </c>
      <c r="AO18" s="6">
        <f t="shared" si="32"/>
        <v>43420</v>
      </c>
      <c r="AP18" s="7">
        <f t="shared" si="10"/>
        <v>6</v>
      </c>
      <c r="AQ18" s="16" t="str">
        <f>IF(AND(IFERROR(VLOOKUP(AO18,Feiertage!$A:$B,2,0),"")&lt;&gt;"",IFERROR(VLOOKUP(AO18,BesondereTage!$A:$B,2,0),"")&lt;&gt;""),CONCATENATE(VLOOKUP(AO18,Feiertage!$A:$B,2,0),", ",VLOOKUP(AO18,BesondereTage!$A:$B,2,0)),IF(IFERROR(VLOOKUP(AO18,Feiertage!$A:$B,2,0),"")&lt;&gt;"",VLOOKUP(AO18,Feiertage!$A:$B,2,0),IF(IFERROR(VLOOKUP(AO18,BesondereTage!$A:$B,2,0),"")&lt;&gt;"",VLOOKUP(AO18,BesondereTage!$A:$B,2,0),"")))</f>
        <v/>
      </c>
      <c r="AR18" s="8" t="str">
        <f t="shared" si="33"/>
        <v/>
      </c>
      <c r="AS18" s="6">
        <f t="shared" si="34"/>
        <v>43450</v>
      </c>
      <c r="AT18" s="7">
        <f t="shared" si="11"/>
        <v>1</v>
      </c>
      <c r="AU18" s="16" t="str">
        <f>IF(AND(IFERROR(VLOOKUP(AS18,Feiertage!$A:$B,2,0),"")&lt;&gt;"",IFERROR(VLOOKUP(AS18,BesondereTage!$A:$B,2,0),"")&lt;&gt;""),CONCATENATE(VLOOKUP(AS18,Feiertage!$A:$B,2,0),", ",VLOOKUP(AS18,BesondereTage!$A:$B,2,0)),IF(IFERROR(VLOOKUP(AS18,Feiertage!$A:$B,2,0),"")&lt;&gt;"",VLOOKUP(AS18,Feiertage!$A:$B,2,0),IF(IFERROR(VLOOKUP(AS18,BesondereTage!$A:$B,2,0),"")&lt;&gt;"",VLOOKUP(AS18,BesondereTage!$A:$B,2,0),"")))</f>
        <v xml:space="preserve">3. Advent </v>
      </c>
      <c r="AV18" s="8" t="str">
        <f t="shared" si="35"/>
        <v/>
      </c>
    </row>
    <row r="19" spans="1:48" ht="17.100000000000001" customHeight="1" x14ac:dyDescent="0.25">
      <c r="A19" s="6">
        <f t="shared" si="12"/>
        <v>43117</v>
      </c>
      <c r="B19" s="7">
        <f t="shared" si="0"/>
        <v>4</v>
      </c>
      <c r="C19" s="16" t="str">
        <f>IF(AND(IFERROR(VLOOKUP(A19,Feiertage!$A:$B,2,0),"")&lt;&gt;"",IFERROR(VLOOKUP(A19,BesondereTage!$A:$B,2,0),"")&lt;&gt;""),CONCATENATE(VLOOKUP(A19,Feiertage!$A:$B,2,0),", ",VLOOKUP(A19,BesondereTage!$A:$B,2,0)),IF(IFERROR(VLOOKUP(A19,Feiertage!$A:$B,2,0),"")&lt;&gt;"",VLOOKUP(A19,Feiertage!$A:$B,2,0),IF(IFERROR(VLOOKUP(A19,BesondereTage!$A:$B,2,0),"")&lt;&gt;"",VLOOKUP(A19,BesondereTage!$A:$B,2,0),"")))</f>
        <v/>
      </c>
      <c r="D19" s="8" t="str">
        <f t="shared" si="13"/>
        <v/>
      </c>
      <c r="E19" s="6">
        <f t="shared" si="14"/>
        <v>43148</v>
      </c>
      <c r="F19" s="7">
        <f t="shared" si="1"/>
        <v>7</v>
      </c>
      <c r="G19" s="16" t="str">
        <f>IF(AND(IFERROR(VLOOKUP(E19,Feiertage!$A:$B,2,0),"")&lt;&gt;"",IFERROR(VLOOKUP(E19,BesondereTage!$A:$B,2,0),"")&lt;&gt;""),CONCATENATE(VLOOKUP(E19,Feiertage!$A:$B,2,0),", ",VLOOKUP(E19,BesondereTage!$A:$B,2,0)),IF(IFERROR(VLOOKUP(E19,Feiertage!$A:$B,2,0),"")&lt;&gt;"",VLOOKUP(E19,Feiertage!$A:$B,2,0),IF(IFERROR(VLOOKUP(E19,BesondereTage!$A:$B,2,0),"")&lt;&gt;"",VLOOKUP(E19,BesondereTage!$A:$B,2,0),"")))</f>
        <v/>
      </c>
      <c r="H19" s="8" t="str">
        <f t="shared" si="15"/>
        <v/>
      </c>
      <c r="I19" s="6">
        <f t="shared" si="16"/>
        <v>43176</v>
      </c>
      <c r="J19" s="7">
        <f t="shared" si="2"/>
        <v>7</v>
      </c>
      <c r="K19" s="16" t="str">
        <f>IF(AND(IFERROR(VLOOKUP(I19,Feiertage!$A:$B,2,0),"")&lt;&gt;"",IFERROR(VLOOKUP(I19,BesondereTage!$A:$B,2,0),"")&lt;&gt;""),CONCATENATE(VLOOKUP(I19,Feiertage!$A:$B,2,0),", ",VLOOKUP(I19,BesondereTage!$A:$B,2,0)),IF(IFERROR(VLOOKUP(I19,Feiertage!$A:$B,2,0),"")&lt;&gt;"",VLOOKUP(I19,Feiertage!$A:$B,2,0),IF(IFERROR(VLOOKUP(I19,BesondereTage!$A:$B,2,0),"")&lt;&gt;"",VLOOKUP(I19,BesondereTage!$A:$B,2,0),"")))</f>
        <v/>
      </c>
      <c r="L19" s="8" t="str">
        <f t="shared" si="17"/>
        <v/>
      </c>
      <c r="M19" s="6">
        <f t="shared" si="18"/>
        <v>43207</v>
      </c>
      <c r="N19" s="7">
        <f t="shared" si="3"/>
        <v>3</v>
      </c>
      <c r="O19" s="16" t="str">
        <f>IF(AND(IFERROR(VLOOKUP(M19,Feiertage!$A:$B,2,0),"")&lt;&gt;"",IFERROR(VLOOKUP(M19,BesondereTage!$A:$B,2,0),"")&lt;&gt;""),CONCATENATE(VLOOKUP(M19,Feiertage!$A:$B,2,0),", ",VLOOKUP(M19,BesondereTage!$A:$B,2,0)),IF(IFERROR(VLOOKUP(M19,Feiertage!$A:$B,2,0),"")&lt;&gt;"",VLOOKUP(M19,Feiertage!$A:$B,2,0),IF(IFERROR(VLOOKUP(M19,BesondereTage!$A:$B,2,0),"")&lt;&gt;"",VLOOKUP(M19,BesondereTage!$A:$B,2,0),"")))</f>
        <v/>
      </c>
      <c r="P19" s="8" t="str">
        <f t="shared" si="19"/>
        <v/>
      </c>
      <c r="Q19" s="6">
        <f t="shared" si="20"/>
        <v>43237</v>
      </c>
      <c r="R19" s="7">
        <f t="shared" si="4"/>
        <v>5</v>
      </c>
      <c r="S19" s="16" t="str">
        <f>IF(AND(IFERROR(VLOOKUP(Q19,Feiertage!$A:$B,2,0),"")&lt;&gt;"",IFERROR(VLOOKUP(Q19,BesondereTage!$A:$B,2,0),"")&lt;&gt;""),CONCATENATE(VLOOKUP(Q19,Feiertage!$A:$B,2,0),", ",VLOOKUP(Q19,BesondereTage!$A:$B,2,0)),IF(IFERROR(VLOOKUP(Q19,Feiertage!$A:$B,2,0),"")&lt;&gt;"",VLOOKUP(Q19,Feiertage!$A:$B,2,0),IF(IFERROR(VLOOKUP(Q19,BesondereTage!$A:$B,2,0),"")&lt;&gt;"",VLOOKUP(Q19,BesondereTage!$A:$B,2,0),"")))</f>
        <v/>
      </c>
      <c r="T19" s="8" t="str">
        <f t="shared" si="21"/>
        <v/>
      </c>
      <c r="U19" s="6">
        <f t="shared" si="22"/>
        <v>43268</v>
      </c>
      <c r="V19" s="7">
        <f t="shared" si="5"/>
        <v>1</v>
      </c>
      <c r="W19" s="16" t="str">
        <f>IF(AND(IFERROR(VLOOKUP(U19,Feiertage!$A:$B,2,0),"")&lt;&gt;"",IFERROR(VLOOKUP(U19,BesondereTage!$A:$B,2,0),"")&lt;&gt;""),CONCATENATE(VLOOKUP(U19,Feiertage!$A:$B,2,0),", ",VLOOKUP(U19,BesondereTage!$A:$B,2,0)),IF(IFERROR(VLOOKUP(U19,Feiertage!$A:$B,2,0),"")&lt;&gt;"",VLOOKUP(U19,Feiertage!$A:$B,2,0),IF(IFERROR(VLOOKUP(U19,BesondereTage!$A:$B,2,0),"")&lt;&gt;"",VLOOKUP(U19,BesondereTage!$A:$B,2,0),"")))</f>
        <v/>
      </c>
      <c r="X19" s="8" t="str">
        <f t="shared" si="23"/>
        <v/>
      </c>
      <c r="Y19" s="6">
        <f t="shared" si="24"/>
        <v>43298</v>
      </c>
      <c r="Z19" s="7">
        <f t="shared" si="6"/>
        <v>3</v>
      </c>
      <c r="AA19" s="16" t="str">
        <f>IF(AND(IFERROR(VLOOKUP(Y19,Feiertage!$A:$B,2,0),"")&lt;&gt;"",IFERROR(VLOOKUP(Y19,BesondereTage!$A:$B,2,0),"")&lt;&gt;""),CONCATENATE(VLOOKUP(Y19,Feiertage!$A:$B,2,0),", ",VLOOKUP(Y19,BesondereTage!$A:$B,2,0)),IF(IFERROR(VLOOKUP(Y19,Feiertage!$A:$B,2,0),"")&lt;&gt;"",VLOOKUP(Y19,Feiertage!$A:$B,2,0),IF(IFERROR(VLOOKUP(Y19,BesondereTage!$A:$B,2,0),"")&lt;&gt;"",VLOOKUP(Y19,BesondereTage!$A:$B,2,0),"")))</f>
        <v/>
      </c>
      <c r="AB19" s="8" t="str">
        <f t="shared" si="25"/>
        <v/>
      </c>
      <c r="AC19" s="6">
        <f t="shared" si="26"/>
        <v>43329</v>
      </c>
      <c r="AD19" s="7">
        <f t="shared" si="7"/>
        <v>6</v>
      </c>
      <c r="AE19" s="16" t="str">
        <f>IF(AND(IFERROR(VLOOKUP(AC19,Feiertage!$A:$B,2,0),"")&lt;&gt;"",IFERROR(VLOOKUP(AC19,BesondereTage!$A:$B,2,0),"")&lt;&gt;""),CONCATENATE(VLOOKUP(AC19,Feiertage!$A:$B,2,0),", ",VLOOKUP(AC19,BesondereTage!$A:$B,2,0)),IF(IFERROR(VLOOKUP(AC19,Feiertage!$A:$B,2,0),"")&lt;&gt;"",VLOOKUP(AC19,Feiertage!$A:$B,2,0),IF(IFERROR(VLOOKUP(AC19,BesondereTage!$A:$B,2,0),"")&lt;&gt;"",VLOOKUP(AC19,BesondereTage!$A:$B,2,0),"")))</f>
        <v/>
      </c>
      <c r="AF19" s="8" t="str">
        <f t="shared" si="27"/>
        <v/>
      </c>
      <c r="AG19" s="6">
        <f t="shared" si="28"/>
        <v>43360</v>
      </c>
      <c r="AH19" s="7">
        <f t="shared" si="8"/>
        <v>2</v>
      </c>
      <c r="AI19" s="16" t="str">
        <f>IF(AND(IFERROR(VLOOKUP(AG19,Feiertage!$A:$B,2,0),"")&lt;&gt;"",IFERROR(VLOOKUP(AG19,BesondereTage!$A:$B,2,0),"")&lt;&gt;""),CONCATENATE(VLOOKUP(AG19,Feiertage!$A:$B,2,0),", ",VLOOKUP(AG19,BesondereTage!$A:$B,2,0)),IF(IFERROR(VLOOKUP(AG19,Feiertage!$A:$B,2,0),"")&lt;&gt;"",VLOOKUP(AG19,Feiertage!$A:$B,2,0),IF(IFERROR(VLOOKUP(AG19,BesondereTage!$A:$B,2,0),"")&lt;&gt;"",VLOOKUP(AG19,BesondereTage!$A:$B,2,0),"")))</f>
        <v/>
      </c>
      <c r="AJ19" s="8">
        <f t="shared" si="29"/>
        <v>38</v>
      </c>
      <c r="AK19" s="6">
        <f t="shared" si="30"/>
        <v>43390</v>
      </c>
      <c r="AL19" s="7">
        <f t="shared" si="9"/>
        <v>4</v>
      </c>
      <c r="AM19" s="16" t="str">
        <f>IF(AND(IFERROR(VLOOKUP(AK19,Feiertage!$A:$B,2,0),"")&lt;&gt;"",IFERROR(VLOOKUP(AK19,BesondereTage!$A:$B,2,0),"")&lt;&gt;""),CONCATENATE(VLOOKUP(AK19,Feiertage!$A:$B,2,0),", ",VLOOKUP(AK19,BesondereTage!$A:$B,2,0)),IF(IFERROR(VLOOKUP(AK19,Feiertage!$A:$B,2,0),"")&lt;&gt;"",VLOOKUP(AK19,Feiertage!$A:$B,2,0),IF(IFERROR(VLOOKUP(AK19,BesondereTage!$A:$B,2,0),"")&lt;&gt;"",VLOOKUP(AK19,BesondereTage!$A:$B,2,0),"")))</f>
        <v/>
      </c>
      <c r="AN19" s="8" t="str">
        <f t="shared" si="31"/>
        <v/>
      </c>
      <c r="AO19" s="6">
        <f t="shared" si="32"/>
        <v>43421</v>
      </c>
      <c r="AP19" s="7">
        <f t="shared" si="10"/>
        <v>7</v>
      </c>
      <c r="AQ19" s="16" t="str">
        <f>IF(AND(IFERROR(VLOOKUP(AO19,Feiertage!$A:$B,2,0),"")&lt;&gt;"",IFERROR(VLOOKUP(AO19,BesondereTage!$A:$B,2,0),"")&lt;&gt;""),CONCATENATE(VLOOKUP(AO19,Feiertage!$A:$B,2,0),", ",VLOOKUP(AO19,BesondereTage!$A:$B,2,0)),IF(IFERROR(VLOOKUP(AO19,Feiertage!$A:$B,2,0),"")&lt;&gt;"",VLOOKUP(AO19,Feiertage!$A:$B,2,0),IF(IFERROR(VLOOKUP(AO19,BesondereTage!$A:$B,2,0),"")&lt;&gt;"",VLOOKUP(AO19,BesondereTage!$A:$B,2,0),"")))</f>
        <v/>
      </c>
      <c r="AR19" s="8" t="str">
        <f t="shared" si="33"/>
        <v/>
      </c>
      <c r="AS19" s="6">
        <f t="shared" si="34"/>
        <v>43451</v>
      </c>
      <c r="AT19" s="7">
        <f t="shared" si="11"/>
        <v>2</v>
      </c>
      <c r="AU19" s="16" t="str">
        <f>IF(AND(IFERROR(VLOOKUP(AS19,Feiertage!$A:$B,2,0),"")&lt;&gt;"",IFERROR(VLOOKUP(AS19,BesondereTage!$A:$B,2,0),"")&lt;&gt;""),CONCATENATE(VLOOKUP(AS19,Feiertage!$A:$B,2,0),", ",VLOOKUP(AS19,BesondereTage!$A:$B,2,0)),IF(IFERROR(VLOOKUP(AS19,Feiertage!$A:$B,2,0),"")&lt;&gt;"",VLOOKUP(AS19,Feiertage!$A:$B,2,0),IF(IFERROR(VLOOKUP(AS19,BesondereTage!$A:$B,2,0),"")&lt;&gt;"",VLOOKUP(AS19,BesondereTage!$A:$B,2,0),"")))</f>
        <v/>
      </c>
      <c r="AV19" s="8">
        <f t="shared" si="35"/>
        <v>51</v>
      </c>
    </row>
    <row r="20" spans="1:48" ht="17.100000000000001" customHeight="1" x14ac:dyDescent="0.25">
      <c r="A20" s="6">
        <f t="shared" si="12"/>
        <v>43118</v>
      </c>
      <c r="B20" s="7">
        <f t="shared" si="0"/>
        <v>5</v>
      </c>
      <c r="C20" s="16" t="str">
        <f>IF(AND(IFERROR(VLOOKUP(A20,Feiertage!$A:$B,2,0),"")&lt;&gt;"",IFERROR(VLOOKUP(A20,BesondereTage!$A:$B,2,0),"")&lt;&gt;""),CONCATENATE(VLOOKUP(A20,Feiertage!$A:$B,2,0),", ",VLOOKUP(A20,BesondereTage!$A:$B,2,0)),IF(IFERROR(VLOOKUP(A20,Feiertage!$A:$B,2,0),"")&lt;&gt;"",VLOOKUP(A20,Feiertage!$A:$B,2,0),IF(IFERROR(VLOOKUP(A20,BesondereTage!$A:$B,2,0),"")&lt;&gt;"",VLOOKUP(A20,BesondereTage!$A:$B,2,0),"")))</f>
        <v/>
      </c>
      <c r="D20" s="8" t="str">
        <f t="shared" si="13"/>
        <v/>
      </c>
      <c r="E20" s="6">
        <f t="shared" si="14"/>
        <v>43149</v>
      </c>
      <c r="F20" s="7">
        <f t="shared" si="1"/>
        <v>1</v>
      </c>
      <c r="G20" s="16" t="str">
        <f>IF(AND(IFERROR(VLOOKUP(E20,Feiertage!$A:$B,2,0),"")&lt;&gt;"",IFERROR(VLOOKUP(E20,BesondereTage!$A:$B,2,0),"")&lt;&gt;""),CONCATENATE(VLOOKUP(E20,Feiertage!$A:$B,2,0),", ",VLOOKUP(E20,BesondereTage!$A:$B,2,0)),IF(IFERROR(VLOOKUP(E20,Feiertage!$A:$B,2,0),"")&lt;&gt;"",VLOOKUP(E20,Feiertage!$A:$B,2,0),IF(IFERROR(VLOOKUP(E20,BesondereTage!$A:$B,2,0),"")&lt;&gt;"",VLOOKUP(E20,BesondereTage!$A:$B,2,0),"")))</f>
        <v/>
      </c>
      <c r="H20" s="8" t="str">
        <f t="shared" si="15"/>
        <v/>
      </c>
      <c r="I20" s="6">
        <f t="shared" si="16"/>
        <v>43177</v>
      </c>
      <c r="J20" s="7">
        <f t="shared" si="2"/>
        <v>1</v>
      </c>
      <c r="K20" s="16" t="str">
        <f>IF(AND(IFERROR(VLOOKUP(I20,Feiertage!$A:$B,2,0),"")&lt;&gt;"",IFERROR(VLOOKUP(I20,BesondereTage!$A:$B,2,0),"")&lt;&gt;""),CONCATENATE(VLOOKUP(I20,Feiertage!$A:$B,2,0),", ",VLOOKUP(I20,BesondereTage!$A:$B,2,0)),IF(IFERROR(VLOOKUP(I20,Feiertage!$A:$B,2,0),"")&lt;&gt;"",VLOOKUP(I20,Feiertage!$A:$B,2,0),IF(IFERROR(VLOOKUP(I20,BesondereTage!$A:$B,2,0),"")&lt;&gt;"",VLOOKUP(I20,BesondereTage!$A:$B,2,0),"")))</f>
        <v/>
      </c>
      <c r="L20" s="8" t="str">
        <f t="shared" si="17"/>
        <v/>
      </c>
      <c r="M20" s="6">
        <f t="shared" si="18"/>
        <v>43208</v>
      </c>
      <c r="N20" s="7">
        <f t="shared" si="3"/>
        <v>4</v>
      </c>
      <c r="O20" s="16" t="str">
        <f>IF(AND(IFERROR(VLOOKUP(M20,Feiertage!$A:$B,2,0),"")&lt;&gt;"",IFERROR(VLOOKUP(M20,BesondereTage!$A:$B,2,0),"")&lt;&gt;""),CONCATENATE(VLOOKUP(M20,Feiertage!$A:$B,2,0),", ",VLOOKUP(M20,BesondereTage!$A:$B,2,0)),IF(IFERROR(VLOOKUP(M20,Feiertage!$A:$B,2,0),"")&lt;&gt;"",VLOOKUP(M20,Feiertage!$A:$B,2,0),IF(IFERROR(VLOOKUP(M20,BesondereTage!$A:$B,2,0),"")&lt;&gt;"",VLOOKUP(M20,BesondereTage!$A:$B,2,0),"")))</f>
        <v/>
      </c>
      <c r="P20" s="8" t="str">
        <f t="shared" si="19"/>
        <v/>
      </c>
      <c r="Q20" s="6">
        <f t="shared" si="20"/>
        <v>43238</v>
      </c>
      <c r="R20" s="7">
        <f t="shared" si="4"/>
        <v>6</v>
      </c>
      <c r="S20" s="16" t="str">
        <f>IF(AND(IFERROR(VLOOKUP(Q20,Feiertage!$A:$B,2,0),"")&lt;&gt;"",IFERROR(VLOOKUP(Q20,BesondereTage!$A:$B,2,0),"")&lt;&gt;""),CONCATENATE(VLOOKUP(Q20,Feiertage!$A:$B,2,0),", ",VLOOKUP(Q20,BesondereTage!$A:$B,2,0)),IF(IFERROR(VLOOKUP(Q20,Feiertage!$A:$B,2,0),"")&lt;&gt;"",VLOOKUP(Q20,Feiertage!$A:$B,2,0),IF(IFERROR(VLOOKUP(Q20,BesondereTage!$A:$B,2,0),"")&lt;&gt;"",VLOOKUP(Q20,BesondereTage!$A:$B,2,0),"")))</f>
        <v/>
      </c>
      <c r="T20" s="8" t="str">
        <f t="shared" si="21"/>
        <v/>
      </c>
      <c r="U20" s="6">
        <f t="shared" si="22"/>
        <v>43269</v>
      </c>
      <c r="V20" s="7">
        <f t="shared" si="5"/>
        <v>2</v>
      </c>
      <c r="W20" s="16" t="str">
        <f>IF(AND(IFERROR(VLOOKUP(U20,Feiertage!$A:$B,2,0),"")&lt;&gt;"",IFERROR(VLOOKUP(U20,BesondereTage!$A:$B,2,0),"")&lt;&gt;""),CONCATENATE(VLOOKUP(U20,Feiertage!$A:$B,2,0),", ",VLOOKUP(U20,BesondereTage!$A:$B,2,0)),IF(IFERROR(VLOOKUP(U20,Feiertage!$A:$B,2,0),"")&lt;&gt;"",VLOOKUP(U20,Feiertage!$A:$B,2,0),IF(IFERROR(VLOOKUP(U20,BesondereTage!$A:$B,2,0),"")&lt;&gt;"",VLOOKUP(U20,BesondereTage!$A:$B,2,0),"")))</f>
        <v/>
      </c>
      <c r="X20" s="8">
        <f t="shared" si="23"/>
        <v>25</v>
      </c>
      <c r="Y20" s="6">
        <f t="shared" si="24"/>
        <v>43299</v>
      </c>
      <c r="Z20" s="7">
        <f t="shared" si="6"/>
        <v>4</v>
      </c>
      <c r="AA20" s="16" t="str">
        <f>IF(AND(IFERROR(VLOOKUP(Y20,Feiertage!$A:$B,2,0),"")&lt;&gt;"",IFERROR(VLOOKUP(Y20,BesondereTage!$A:$B,2,0),"")&lt;&gt;""),CONCATENATE(VLOOKUP(Y20,Feiertage!$A:$B,2,0),", ",VLOOKUP(Y20,BesondereTage!$A:$B,2,0)),IF(IFERROR(VLOOKUP(Y20,Feiertage!$A:$B,2,0),"")&lt;&gt;"",VLOOKUP(Y20,Feiertage!$A:$B,2,0),IF(IFERROR(VLOOKUP(Y20,BesondereTage!$A:$B,2,0),"")&lt;&gt;"",VLOOKUP(Y20,BesondereTage!$A:$B,2,0),"")))</f>
        <v/>
      </c>
      <c r="AB20" s="8" t="str">
        <f t="shared" si="25"/>
        <v/>
      </c>
      <c r="AC20" s="6">
        <f t="shared" si="26"/>
        <v>43330</v>
      </c>
      <c r="AD20" s="7">
        <f t="shared" si="7"/>
        <v>7</v>
      </c>
      <c r="AE20" s="16" t="str">
        <f>IF(AND(IFERROR(VLOOKUP(AC20,Feiertage!$A:$B,2,0),"")&lt;&gt;"",IFERROR(VLOOKUP(AC20,BesondereTage!$A:$B,2,0),"")&lt;&gt;""),CONCATENATE(VLOOKUP(AC20,Feiertage!$A:$B,2,0),", ",VLOOKUP(AC20,BesondereTage!$A:$B,2,0)),IF(IFERROR(VLOOKUP(AC20,Feiertage!$A:$B,2,0),"")&lt;&gt;"",VLOOKUP(AC20,Feiertage!$A:$B,2,0),IF(IFERROR(VLOOKUP(AC20,BesondereTage!$A:$B,2,0),"")&lt;&gt;"",VLOOKUP(AC20,BesondereTage!$A:$B,2,0),"")))</f>
        <v/>
      </c>
      <c r="AF20" s="8" t="str">
        <f t="shared" si="27"/>
        <v/>
      </c>
      <c r="AG20" s="6">
        <f t="shared" si="28"/>
        <v>43361</v>
      </c>
      <c r="AH20" s="7">
        <f t="shared" si="8"/>
        <v>3</v>
      </c>
      <c r="AI20" s="16" t="str">
        <f>IF(AND(IFERROR(VLOOKUP(AG20,Feiertage!$A:$B,2,0),"")&lt;&gt;"",IFERROR(VLOOKUP(AG20,BesondereTage!$A:$B,2,0),"")&lt;&gt;""),CONCATENATE(VLOOKUP(AG20,Feiertage!$A:$B,2,0),", ",VLOOKUP(AG20,BesondereTage!$A:$B,2,0)),IF(IFERROR(VLOOKUP(AG20,Feiertage!$A:$B,2,0),"")&lt;&gt;"",VLOOKUP(AG20,Feiertage!$A:$B,2,0),IF(IFERROR(VLOOKUP(AG20,BesondereTage!$A:$B,2,0),"")&lt;&gt;"",VLOOKUP(AG20,BesondereTage!$A:$B,2,0),"")))</f>
        <v/>
      </c>
      <c r="AJ20" s="8" t="str">
        <f t="shared" si="29"/>
        <v/>
      </c>
      <c r="AK20" s="6">
        <f t="shared" si="30"/>
        <v>43391</v>
      </c>
      <c r="AL20" s="7">
        <f t="shared" si="9"/>
        <v>5</v>
      </c>
      <c r="AM20" s="16" t="str">
        <f>IF(AND(IFERROR(VLOOKUP(AK20,Feiertage!$A:$B,2,0),"")&lt;&gt;"",IFERROR(VLOOKUP(AK20,BesondereTage!$A:$B,2,0),"")&lt;&gt;""),CONCATENATE(VLOOKUP(AK20,Feiertage!$A:$B,2,0),", ",VLOOKUP(AK20,BesondereTage!$A:$B,2,0)),IF(IFERROR(VLOOKUP(AK20,Feiertage!$A:$B,2,0),"")&lt;&gt;"",VLOOKUP(AK20,Feiertage!$A:$B,2,0),IF(IFERROR(VLOOKUP(AK20,BesondereTage!$A:$B,2,0),"")&lt;&gt;"",VLOOKUP(AK20,BesondereTage!$A:$B,2,0),"")))</f>
        <v/>
      </c>
      <c r="AN20" s="8" t="str">
        <f t="shared" si="31"/>
        <v/>
      </c>
      <c r="AO20" s="6">
        <f t="shared" si="32"/>
        <v>43422</v>
      </c>
      <c r="AP20" s="7">
        <f t="shared" si="10"/>
        <v>1</v>
      </c>
      <c r="AQ20" s="16" t="str">
        <f>IF(AND(IFERROR(VLOOKUP(AO20,Feiertage!$A:$B,2,0),"")&lt;&gt;"",IFERROR(VLOOKUP(AO20,BesondereTage!$A:$B,2,0),"")&lt;&gt;""),CONCATENATE(VLOOKUP(AO20,Feiertage!$A:$B,2,0),", ",VLOOKUP(AO20,BesondereTage!$A:$B,2,0)),IF(IFERROR(VLOOKUP(AO20,Feiertage!$A:$B,2,0),"")&lt;&gt;"",VLOOKUP(AO20,Feiertage!$A:$B,2,0),IF(IFERROR(VLOOKUP(AO20,BesondereTage!$A:$B,2,0),"")&lt;&gt;"",VLOOKUP(AO20,BesondereTage!$A:$B,2,0),"")))</f>
        <v xml:space="preserve">Volkstrauertag </v>
      </c>
      <c r="AR20" s="8" t="str">
        <f t="shared" si="33"/>
        <v/>
      </c>
      <c r="AS20" s="6">
        <f t="shared" si="34"/>
        <v>43452</v>
      </c>
      <c r="AT20" s="7">
        <f t="shared" si="11"/>
        <v>3</v>
      </c>
      <c r="AU20" s="16" t="str">
        <f>IF(AND(IFERROR(VLOOKUP(AS20,Feiertage!$A:$B,2,0),"")&lt;&gt;"",IFERROR(VLOOKUP(AS20,BesondereTage!$A:$B,2,0),"")&lt;&gt;""),CONCATENATE(VLOOKUP(AS20,Feiertage!$A:$B,2,0),", ",VLOOKUP(AS20,BesondereTage!$A:$B,2,0)),IF(IFERROR(VLOOKUP(AS20,Feiertage!$A:$B,2,0),"")&lt;&gt;"",VLOOKUP(AS20,Feiertage!$A:$B,2,0),IF(IFERROR(VLOOKUP(AS20,BesondereTage!$A:$B,2,0),"")&lt;&gt;"",VLOOKUP(AS20,BesondereTage!$A:$B,2,0),"")))</f>
        <v/>
      </c>
      <c r="AV20" s="8" t="str">
        <f t="shared" si="35"/>
        <v/>
      </c>
    </row>
    <row r="21" spans="1:48" ht="17.100000000000001" customHeight="1" x14ac:dyDescent="0.25">
      <c r="A21" s="6">
        <f t="shared" si="12"/>
        <v>43119</v>
      </c>
      <c r="B21" s="7">
        <f t="shared" si="0"/>
        <v>6</v>
      </c>
      <c r="C21" s="16" t="str">
        <f>IF(AND(IFERROR(VLOOKUP(A21,Feiertage!$A:$B,2,0),"")&lt;&gt;"",IFERROR(VLOOKUP(A21,BesondereTage!$A:$B,2,0),"")&lt;&gt;""),CONCATENATE(VLOOKUP(A21,Feiertage!$A:$B,2,0),", ",VLOOKUP(A21,BesondereTage!$A:$B,2,0)),IF(IFERROR(VLOOKUP(A21,Feiertage!$A:$B,2,0),"")&lt;&gt;"",VLOOKUP(A21,Feiertage!$A:$B,2,0),IF(IFERROR(VLOOKUP(A21,BesondereTage!$A:$B,2,0),"")&lt;&gt;"",VLOOKUP(A21,BesondereTage!$A:$B,2,0),"")))</f>
        <v/>
      </c>
      <c r="D21" s="8" t="str">
        <f t="shared" si="13"/>
        <v/>
      </c>
      <c r="E21" s="6">
        <f t="shared" si="14"/>
        <v>43150</v>
      </c>
      <c r="F21" s="7">
        <f t="shared" si="1"/>
        <v>2</v>
      </c>
      <c r="G21" s="16" t="str">
        <f>IF(AND(IFERROR(VLOOKUP(E21,Feiertage!$A:$B,2,0),"")&lt;&gt;"",IFERROR(VLOOKUP(E21,BesondereTage!$A:$B,2,0),"")&lt;&gt;""),CONCATENATE(VLOOKUP(E21,Feiertage!$A:$B,2,0),", ",VLOOKUP(E21,BesondereTage!$A:$B,2,0)),IF(IFERROR(VLOOKUP(E21,Feiertage!$A:$B,2,0),"")&lt;&gt;"",VLOOKUP(E21,Feiertage!$A:$B,2,0),IF(IFERROR(VLOOKUP(E21,BesondereTage!$A:$B,2,0),"")&lt;&gt;"",VLOOKUP(E21,BesondereTage!$A:$B,2,0),"")))</f>
        <v/>
      </c>
      <c r="H21" s="8">
        <f t="shared" si="15"/>
        <v>8</v>
      </c>
      <c r="I21" s="6">
        <f t="shared" si="16"/>
        <v>43178</v>
      </c>
      <c r="J21" s="7">
        <f t="shared" si="2"/>
        <v>2</v>
      </c>
      <c r="K21" s="16" t="str">
        <f>IF(AND(IFERROR(VLOOKUP(I21,Feiertage!$A:$B,2,0),"")&lt;&gt;"",IFERROR(VLOOKUP(I21,BesondereTage!$A:$B,2,0),"")&lt;&gt;""),CONCATENATE(VLOOKUP(I21,Feiertage!$A:$B,2,0),", ",VLOOKUP(I21,BesondereTage!$A:$B,2,0)),IF(IFERROR(VLOOKUP(I21,Feiertage!$A:$B,2,0),"")&lt;&gt;"",VLOOKUP(I21,Feiertage!$A:$B,2,0),IF(IFERROR(VLOOKUP(I21,BesondereTage!$A:$B,2,0),"")&lt;&gt;"",VLOOKUP(I21,BesondereTage!$A:$B,2,0),"")))</f>
        <v/>
      </c>
      <c r="L21" s="8">
        <f t="shared" si="17"/>
        <v>12</v>
      </c>
      <c r="M21" s="6">
        <f t="shared" si="18"/>
        <v>43209</v>
      </c>
      <c r="N21" s="7">
        <f t="shared" si="3"/>
        <v>5</v>
      </c>
      <c r="O21" s="16" t="str">
        <f>IF(AND(IFERROR(VLOOKUP(M21,Feiertage!$A:$B,2,0),"")&lt;&gt;"",IFERROR(VLOOKUP(M21,BesondereTage!$A:$B,2,0),"")&lt;&gt;""),CONCATENATE(VLOOKUP(M21,Feiertage!$A:$B,2,0),", ",VLOOKUP(M21,BesondereTage!$A:$B,2,0)),IF(IFERROR(VLOOKUP(M21,Feiertage!$A:$B,2,0),"")&lt;&gt;"",VLOOKUP(M21,Feiertage!$A:$B,2,0),IF(IFERROR(VLOOKUP(M21,BesondereTage!$A:$B,2,0),"")&lt;&gt;"",VLOOKUP(M21,BesondereTage!$A:$B,2,0),"")))</f>
        <v/>
      </c>
      <c r="P21" s="8" t="str">
        <f t="shared" si="19"/>
        <v/>
      </c>
      <c r="Q21" s="6">
        <f t="shared" si="20"/>
        <v>43239</v>
      </c>
      <c r="R21" s="7">
        <f t="shared" si="4"/>
        <v>7</v>
      </c>
      <c r="S21" s="16" t="str">
        <f>IF(AND(IFERROR(VLOOKUP(Q21,Feiertage!$A:$B,2,0),"")&lt;&gt;"",IFERROR(VLOOKUP(Q21,BesondereTage!$A:$B,2,0),"")&lt;&gt;""),CONCATENATE(VLOOKUP(Q21,Feiertage!$A:$B,2,0),", ",VLOOKUP(Q21,BesondereTage!$A:$B,2,0)),IF(IFERROR(VLOOKUP(Q21,Feiertage!$A:$B,2,0),"")&lt;&gt;"",VLOOKUP(Q21,Feiertage!$A:$B,2,0),IF(IFERROR(VLOOKUP(Q21,BesondereTage!$A:$B,2,0),"")&lt;&gt;"",VLOOKUP(Q21,BesondereTage!$A:$B,2,0),"")))</f>
        <v/>
      </c>
      <c r="T21" s="8" t="str">
        <f t="shared" si="21"/>
        <v/>
      </c>
      <c r="U21" s="6">
        <f t="shared" si="22"/>
        <v>43270</v>
      </c>
      <c r="V21" s="7">
        <f t="shared" si="5"/>
        <v>3</v>
      </c>
      <c r="W21" s="16" t="str">
        <f>IF(AND(IFERROR(VLOOKUP(U21,Feiertage!$A:$B,2,0),"")&lt;&gt;"",IFERROR(VLOOKUP(U21,BesondereTage!$A:$B,2,0),"")&lt;&gt;""),CONCATENATE(VLOOKUP(U21,Feiertage!$A:$B,2,0),", ",VLOOKUP(U21,BesondereTage!$A:$B,2,0)),IF(IFERROR(VLOOKUP(U21,Feiertage!$A:$B,2,0),"")&lt;&gt;"",VLOOKUP(U21,Feiertage!$A:$B,2,0),IF(IFERROR(VLOOKUP(U21,BesondereTage!$A:$B,2,0),"")&lt;&gt;"",VLOOKUP(U21,BesondereTage!$A:$B,2,0),"")))</f>
        <v/>
      </c>
      <c r="X21" s="8" t="str">
        <f t="shared" si="23"/>
        <v/>
      </c>
      <c r="Y21" s="6">
        <f t="shared" si="24"/>
        <v>43300</v>
      </c>
      <c r="Z21" s="7">
        <f t="shared" si="6"/>
        <v>5</v>
      </c>
      <c r="AA21" s="16" t="str">
        <f>IF(AND(IFERROR(VLOOKUP(Y21,Feiertage!$A:$B,2,0),"")&lt;&gt;"",IFERROR(VLOOKUP(Y21,BesondereTage!$A:$B,2,0),"")&lt;&gt;""),CONCATENATE(VLOOKUP(Y21,Feiertage!$A:$B,2,0),", ",VLOOKUP(Y21,BesondereTage!$A:$B,2,0)),IF(IFERROR(VLOOKUP(Y21,Feiertage!$A:$B,2,0),"")&lt;&gt;"",VLOOKUP(Y21,Feiertage!$A:$B,2,0),IF(IFERROR(VLOOKUP(Y21,BesondereTage!$A:$B,2,0),"")&lt;&gt;"",VLOOKUP(Y21,BesondereTage!$A:$B,2,0),"")))</f>
        <v/>
      </c>
      <c r="AB21" s="8" t="str">
        <f t="shared" si="25"/>
        <v/>
      </c>
      <c r="AC21" s="6">
        <f t="shared" si="26"/>
        <v>43331</v>
      </c>
      <c r="AD21" s="7">
        <f t="shared" si="7"/>
        <v>1</v>
      </c>
      <c r="AE21" s="16" t="str">
        <f>IF(AND(IFERROR(VLOOKUP(AC21,Feiertage!$A:$B,2,0),"")&lt;&gt;"",IFERROR(VLOOKUP(AC21,BesondereTage!$A:$B,2,0),"")&lt;&gt;""),CONCATENATE(VLOOKUP(AC21,Feiertage!$A:$B,2,0),", ",VLOOKUP(AC21,BesondereTage!$A:$B,2,0)),IF(IFERROR(VLOOKUP(AC21,Feiertage!$A:$B,2,0),"")&lt;&gt;"",VLOOKUP(AC21,Feiertage!$A:$B,2,0),IF(IFERROR(VLOOKUP(AC21,BesondereTage!$A:$B,2,0),"")&lt;&gt;"",VLOOKUP(AC21,BesondereTage!$A:$B,2,0),"")))</f>
        <v/>
      </c>
      <c r="AF21" s="8" t="str">
        <f t="shared" si="27"/>
        <v/>
      </c>
      <c r="AG21" s="6">
        <f t="shared" si="28"/>
        <v>43362</v>
      </c>
      <c r="AH21" s="7">
        <f t="shared" si="8"/>
        <v>4</v>
      </c>
      <c r="AI21" s="16" t="str">
        <f>IF(AND(IFERROR(VLOOKUP(AG21,Feiertage!$A:$B,2,0),"")&lt;&gt;"",IFERROR(VLOOKUP(AG21,BesondereTage!$A:$B,2,0),"")&lt;&gt;""),CONCATENATE(VLOOKUP(AG21,Feiertage!$A:$B,2,0),", ",VLOOKUP(AG21,BesondereTage!$A:$B,2,0)),IF(IFERROR(VLOOKUP(AG21,Feiertage!$A:$B,2,0),"")&lt;&gt;"",VLOOKUP(AG21,Feiertage!$A:$B,2,0),IF(IFERROR(VLOOKUP(AG21,BesondereTage!$A:$B,2,0),"")&lt;&gt;"",VLOOKUP(AG21,BesondereTage!$A:$B,2,0),"")))</f>
        <v/>
      </c>
      <c r="AJ21" s="8" t="str">
        <f t="shared" si="29"/>
        <v/>
      </c>
      <c r="AK21" s="6">
        <f t="shared" si="30"/>
        <v>43392</v>
      </c>
      <c r="AL21" s="7">
        <f t="shared" si="9"/>
        <v>6</v>
      </c>
      <c r="AM21" s="16" t="str">
        <f>IF(AND(IFERROR(VLOOKUP(AK21,Feiertage!$A:$B,2,0),"")&lt;&gt;"",IFERROR(VLOOKUP(AK21,BesondereTage!$A:$B,2,0),"")&lt;&gt;""),CONCATENATE(VLOOKUP(AK21,Feiertage!$A:$B,2,0),", ",VLOOKUP(AK21,BesondereTage!$A:$B,2,0)),IF(IFERROR(VLOOKUP(AK21,Feiertage!$A:$B,2,0),"")&lt;&gt;"",VLOOKUP(AK21,Feiertage!$A:$B,2,0),IF(IFERROR(VLOOKUP(AK21,BesondereTage!$A:$B,2,0),"")&lt;&gt;"",VLOOKUP(AK21,BesondereTage!$A:$B,2,0),"")))</f>
        <v/>
      </c>
      <c r="AN21" s="8" t="str">
        <f t="shared" si="31"/>
        <v/>
      </c>
      <c r="AO21" s="6">
        <f t="shared" si="32"/>
        <v>43423</v>
      </c>
      <c r="AP21" s="7">
        <f t="shared" si="10"/>
        <v>2</v>
      </c>
      <c r="AQ21" s="16" t="str">
        <f>IF(AND(IFERROR(VLOOKUP(AO21,Feiertage!$A:$B,2,0),"")&lt;&gt;"",IFERROR(VLOOKUP(AO21,BesondereTage!$A:$B,2,0),"")&lt;&gt;""),CONCATENATE(VLOOKUP(AO21,Feiertage!$A:$B,2,0),", ",VLOOKUP(AO21,BesondereTage!$A:$B,2,0)),IF(IFERROR(VLOOKUP(AO21,Feiertage!$A:$B,2,0),"")&lt;&gt;"",VLOOKUP(AO21,Feiertage!$A:$B,2,0),IF(IFERROR(VLOOKUP(AO21,BesondereTage!$A:$B,2,0),"")&lt;&gt;"",VLOOKUP(AO21,BesondereTage!$A:$B,2,0),"")))</f>
        <v/>
      </c>
      <c r="AR21" s="8">
        <f t="shared" si="33"/>
        <v>47</v>
      </c>
      <c r="AS21" s="6">
        <f t="shared" si="34"/>
        <v>43453</v>
      </c>
      <c r="AT21" s="7">
        <f t="shared" si="11"/>
        <v>4</v>
      </c>
      <c r="AU21" s="16" t="str">
        <f>IF(AND(IFERROR(VLOOKUP(AS21,Feiertage!$A:$B,2,0),"")&lt;&gt;"",IFERROR(VLOOKUP(AS21,BesondereTage!$A:$B,2,0),"")&lt;&gt;""),CONCATENATE(VLOOKUP(AS21,Feiertage!$A:$B,2,0),", ",VLOOKUP(AS21,BesondereTage!$A:$B,2,0)),IF(IFERROR(VLOOKUP(AS21,Feiertage!$A:$B,2,0),"")&lt;&gt;"",VLOOKUP(AS21,Feiertage!$A:$B,2,0),IF(IFERROR(VLOOKUP(AS21,BesondereTage!$A:$B,2,0),"")&lt;&gt;"",VLOOKUP(AS21,BesondereTage!$A:$B,2,0),"")))</f>
        <v/>
      </c>
      <c r="AV21" s="8" t="str">
        <f t="shared" si="35"/>
        <v/>
      </c>
    </row>
    <row r="22" spans="1:48" ht="17.100000000000001" customHeight="1" x14ac:dyDescent="0.25">
      <c r="A22" s="6">
        <f t="shared" si="12"/>
        <v>43120</v>
      </c>
      <c r="B22" s="7">
        <f t="shared" si="0"/>
        <v>7</v>
      </c>
      <c r="C22" s="16" t="str">
        <f>IF(AND(IFERROR(VLOOKUP(A22,Feiertage!$A:$B,2,0),"")&lt;&gt;"",IFERROR(VLOOKUP(A22,BesondereTage!$A:$B,2,0),"")&lt;&gt;""),CONCATENATE(VLOOKUP(A22,Feiertage!$A:$B,2,0),", ",VLOOKUP(A22,BesondereTage!$A:$B,2,0)),IF(IFERROR(VLOOKUP(A22,Feiertage!$A:$B,2,0),"")&lt;&gt;"",VLOOKUP(A22,Feiertage!$A:$B,2,0),IF(IFERROR(VLOOKUP(A22,BesondereTage!$A:$B,2,0),"")&lt;&gt;"",VLOOKUP(A22,BesondereTage!$A:$B,2,0),"")))</f>
        <v/>
      </c>
      <c r="D22" s="8" t="str">
        <f t="shared" si="13"/>
        <v/>
      </c>
      <c r="E22" s="6">
        <f t="shared" si="14"/>
        <v>43151</v>
      </c>
      <c r="F22" s="7">
        <f t="shared" si="1"/>
        <v>3</v>
      </c>
      <c r="G22" s="16" t="str">
        <f>IF(AND(IFERROR(VLOOKUP(E22,Feiertage!$A:$B,2,0),"")&lt;&gt;"",IFERROR(VLOOKUP(E22,BesondereTage!$A:$B,2,0),"")&lt;&gt;""),CONCATENATE(VLOOKUP(E22,Feiertage!$A:$B,2,0),", ",VLOOKUP(E22,BesondereTage!$A:$B,2,0)),IF(IFERROR(VLOOKUP(E22,Feiertage!$A:$B,2,0),"")&lt;&gt;"",VLOOKUP(E22,Feiertage!$A:$B,2,0),IF(IFERROR(VLOOKUP(E22,BesondereTage!$A:$B,2,0),"")&lt;&gt;"",VLOOKUP(E22,BesondereTage!$A:$B,2,0),"")))</f>
        <v/>
      </c>
      <c r="H22" s="8" t="str">
        <f t="shared" si="15"/>
        <v/>
      </c>
      <c r="I22" s="6">
        <f t="shared" si="16"/>
        <v>43179</v>
      </c>
      <c r="J22" s="7">
        <f t="shared" si="2"/>
        <v>3</v>
      </c>
      <c r="K22" s="16" t="str">
        <f>IF(AND(IFERROR(VLOOKUP(I22,Feiertage!$A:$B,2,0),"")&lt;&gt;"",IFERROR(VLOOKUP(I22,BesondereTage!$A:$B,2,0),"")&lt;&gt;""),CONCATENATE(VLOOKUP(I22,Feiertage!$A:$B,2,0),", ",VLOOKUP(I22,BesondereTage!$A:$B,2,0)),IF(IFERROR(VLOOKUP(I22,Feiertage!$A:$B,2,0),"")&lt;&gt;"",VLOOKUP(I22,Feiertage!$A:$B,2,0),IF(IFERROR(VLOOKUP(I22,BesondereTage!$A:$B,2,0),"")&lt;&gt;"",VLOOKUP(I22,BesondereTage!$A:$B,2,0),"")))</f>
        <v/>
      </c>
      <c r="L22" s="8" t="str">
        <f t="shared" si="17"/>
        <v/>
      </c>
      <c r="M22" s="6">
        <f t="shared" si="18"/>
        <v>43210</v>
      </c>
      <c r="N22" s="7">
        <f t="shared" si="3"/>
        <v>6</v>
      </c>
      <c r="O22" s="16" t="str">
        <f>IF(AND(IFERROR(VLOOKUP(M22,Feiertage!$A:$B,2,0),"")&lt;&gt;"",IFERROR(VLOOKUP(M22,BesondereTage!$A:$B,2,0),"")&lt;&gt;""),CONCATENATE(VLOOKUP(M22,Feiertage!$A:$B,2,0),", ",VLOOKUP(M22,BesondereTage!$A:$B,2,0)),IF(IFERROR(VLOOKUP(M22,Feiertage!$A:$B,2,0),"")&lt;&gt;"",VLOOKUP(M22,Feiertage!$A:$B,2,0),IF(IFERROR(VLOOKUP(M22,BesondereTage!$A:$B,2,0),"")&lt;&gt;"",VLOOKUP(M22,BesondereTage!$A:$B,2,0),"")))</f>
        <v/>
      </c>
      <c r="P22" s="8" t="str">
        <f t="shared" si="19"/>
        <v/>
      </c>
      <c r="Q22" s="6">
        <f t="shared" si="20"/>
        <v>43240</v>
      </c>
      <c r="R22" s="7">
        <f t="shared" si="4"/>
        <v>1</v>
      </c>
      <c r="S22" s="16" t="str">
        <f>IF(AND(IFERROR(VLOOKUP(Q22,Feiertage!$A:$B,2,0),"")&lt;&gt;"",IFERROR(VLOOKUP(Q22,BesondereTage!$A:$B,2,0),"")&lt;&gt;""),CONCATENATE(VLOOKUP(Q22,Feiertage!$A:$B,2,0),", ",VLOOKUP(Q22,BesondereTage!$A:$B,2,0)),IF(IFERROR(VLOOKUP(Q22,Feiertage!$A:$B,2,0),"")&lt;&gt;"",VLOOKUP(Q22,Feiertage!$A:$B,2,0),IF(IFERROR(VLOOKUP(Q22,BesondereTage!$A:$B,2,0),"")&lt;&gt;"",VLOOKUP(Q22,BesondereTage!$A:$B,2,0),"")))</f>
        <v>Pfingstsonntag</v>
      </c>
      <c r="T22" s="8" t="str">
        <f t="shared" si="21"/>
        <v/>
      </c>
      <c r="U22" s="6">
        <f t="shared" si="22"/>
        <v>43271</v>
      </c>
      <c r="V22" s="7">
        <f t="shared" si="5"/>
        <v>4</v>
      </c>
      <c r="W22" s="16" t="str">
        <f>IF(AND(IFERROR(VLOOKUP(U22,Feiertage!$A:$B,2,0),"")&lt;&gt;"",IFERROR(VLOOKUP(U22,BesondereTage!$A:$B,2,0),"")&lt;&gt;""),CONCATENATE(VLOOKUP(U22,Feiertage!$A:$B,2,0),", ",VLOOKUP(U22,BesondereTage!$A:$B,2,0)),IF(IFERROR(VLOOKUP(U22,Feiertage!$A:$B,2,0),"")&lt;&gt;"",VLOOKUP(U22,Feiertage!$A:$B,2,0),IF(IFERROR(VLOOKUP(U22,BesondereTage!$A:$B,2,0),"")&lt;&gt;"",VLOOKUP(U22,BesondereTage!$A:$B,2,0),"")))</f>
        <v/>
      </c>
      <c r="X22" s="8" t="str">
        <f t="shared" si="23"/>
        <v/>
      </c>
      <c r="Y22" s="6">
        <f t="shared" si="24"/>
        <v>43301</v>
      </c>
      <c r="Z22" s="7">
        <f t="shared" si="6"/>
        <v>6</v>
      </c>
      <c r="AA22" s="16" t="str">
        <f>IF(AND(IFERROR(VLOOKUP(Y22,Feiertage!$A:$B,2,0),"")&lt;&gt;"",IFERROR(VLOOKUP(Y22,BesondereTage!$A:$B,2,0),"")&lt;&gt;""),CONCATENATE(VLOOKUP(Y22,Feiertage!$A:$B,2,0),", ",VLOOKUP(Y22,BesondereTage!$A:$B,2,0)),IF(IFERROR(VLOOKUP(Y22,Feiertage!$A:$B,2,0),"")&lt;&gt;"",VLOOKUP(Y22,Feiertage!$A:$B,2,0),IF(IFERROR(VLOOKUP(Y22,BesondereTage!$A:$B,2,0),"")&lt;&gt;"",VLOOKUP(Y22,BesondereTage!$A:$B,2,0),"")))</f>
        <v/>
      </c>
      <c r="AB22" s="8" t="str">
        <f t="shared" si="25"/>
        <v/>
      </c>
      <c r="AC22" s="6">
        <f t="shared" si="26"/>
        <v>43332</v>
      </c>
      <c r="AD22" s="7">
        <f t="shared" si="7"/>
        <v>2</v>
      </c>
      <c r="AE22" s="16" t="str">
        <f>IF(AND(IFERROR(VLOOKUP(AC22,Feiertage!$A:$B,2,0),"")&lt;&gt;"",IFERROR(VLOOKUP(AC22,BesondereTage!$A:$B,2,0),"")&lt;&gt;""),CONCATENATE(VLOOKUP(AC22,Feiertage!$A:$B,2,0),", ",VLOOKUP(AC22,BesondereTage!$A:$B,2,0)),IF(IFERROR(VLOOKUP(AC22,Feiertage!$A:$B,2,0),"")&lt;&gt;"",VLOOKUP(AC22,Feiertage!$A:$B,2,0),IF(IFERROR(VLOOKUP(AC22,BesondereTage!$A:$B,2,0),"")&lt;&gt;"",VLOOKUP(AC22,BesondereTage!$A:$B,2,0),"")))</f>
        <v/>
      </c>
      <c r="AF22" s="8">
        <f t="shared" si="27"/>
        <v>34</v>
      </c>
      <c r="AG22" s="6">
        <f t="shared" si="28"/>
        <v>43363</v>
      </c>
      <c r="AH22" s="7">
        <f t="shared" si="8"/>
        <v>5</v>
      </c>
      <c r="AI22" s="16" t="str">
        <f>IF(AND(IFERROR(VLOOKUP(AG22,Feiertage!$A:$B,2,0),"")&lt;&gt;"",IFERROR(VLOOKUP(AG22,BesondereTage!$A:$B,2,0),"")&lt;&gt;""),CONCATENATE(VLOOKUP(AG22,Feiertage!$A:$B,2,0),", ",VLOOKUP(AG22,BesondereTage!$A:$B,2,0)),IF(IFERROR(VLOOKUP(AG22,Feiertage!$A:$B,2,0),"")&lt;&gt;"",VLOOKUP(AG22,Feiertage!$A:$B,2,0),IF(IFERROR(VLOOKUP(AG22,BesondereTage!$A:$B,2,0),"")&lt;&gt;"",VLOOKUP(AG22,BesondereTage!$A:$B,2,0),"")))</f>
        <v/>
      </c>
      <c r="AJ22" s="8" t="str">
        <f t="shared" si="29"/>
        <v/>
      </c>
      <c r="AK22" s="6">
        <f t="shared" si="30"/>
        <v>43393</v>
      </c>
      <c r="AL22" s="7">
        <f t="shared" si="9"/>
        <v>7</v>
      </c>
      <c r="AM22" s="16" t="str">
        <f>IF(AND(IFERROR(VLOOKUP(AK22,Feiertage!$A:$B,2,0),"")&lt;&gt;"",IFERROR(VLOOKUP(AK22,BesondereTage!$A:$B,2,0),"")&lt;&gt;""),CONCATENATE(VLOOKUP(AK22,Feiertage!$A:$B,2,0),", ",VLOOKUP(AK22,BesondereTage!$A:$B,2,0)),IF(IFERROR(VLOOKUP(AK22,Feiertage!$A:$B,2,0),"")&lt;&gt;"",VLOOKUP(AK22,Feiertage!$A:$B,2,0),IF(IFERROR(VLOOKUP(AK22,BesondereTage!$A:$B,2,0),"")&lt;&gt;"",VLOOKUP(AK22,BesondereTage!$A:$B,2,0),"")))</f>
        <v/>
      </c>
      <c r="AN22" s="8" t="str">
        <f t="shared" si="31"/>
        <v/>
      </c>
      <c r="AO22" s="6">
        <f t="shared" si="32"/>
        <v>43424</v>
      </c>
      <c r="AP22" s="7">
        <f t="shared" si="10"/>
        <v>3</v>
      </c>
      <c r="AQ22" s="16" t="str">
        <f>IF(AND(IFERROR(VLOOKUP(AO22,Feiertage!$A:$B,2,0),"")&lt;&gt;"",IFERROR(VLOOKUP(AO22,BesondereTage!$A:$B,2,0),"")&lt;&gt;""),CONCATENATE(VLOOKUP(AO22,Feiertage!$A:$B,2,0),", ",VLOOKUP(AO22,BesondereTage!$A:$B,2,0)),IF(IFERROR(VLOOKUP(AO22,Feiertage!$A:$B,2,0),"")&lt;&gt;"",VLOOKUP(AO22,Feiertage!$A:$B,2,0),IF(IFERROR(VLOOKUP(AO22,BesondereTage!$A:$B,2,0),"")&lt;&gt;"",VLOOKUP(AO22,BesondereTage!$A:$B,2,0),"")))</f>
        <v/>
      </c>
      <c r="AR22" s="8" t="str">
        <f t="shared" si="33"/>
        <v/>
      </c>
      <c r="AS22" s="6">
        <f t="shared" si="34"/>
        <v>43454</v>
      </c>
      <c r="AT22" s="7">
        <f t="shared" si="11"/>
        <v>5</v>
      </c>
      <c r="AU22" s="16" t="str">
        <f>IF(AND(IFERROR(VLOOKUP(AS22,Feiertage!$A:$B,2,0),"")&lt;&gt;"",IFERROR(VLOOKUP(AS22,BesondereTage!$A:$B,2,0),"")&lt;&gt;""),CONCATENATE(VLOOKUP(AS22,Feiertage!$A:$B,2,0),", ",VLOOKUP(AS22,BesondereTage!$A:$B,2,0)),IF(IFERROR(VLOOKUP(AS22,Feiertage!$A:$B,2,0),"")&lt;&gt;"",VLOOKUP(AS22,Feiertage!$A:$B,2,0),IF(IFERROR(VLOOKUP(AS22,BesondereTage!$A:$B,2,0),"")&lt;&gt;"",VLOOKUP(AS22,BesondereTage!$A:$B,2,0),"")))</f>
        <v/>
      </c>
      <c r="AV22" s="8" t="str">
        <f t="shared" si="35"/>
        <v/>
      </c>
    </row>
    <row r="23" spans="1:48" ht="17.100000000000001" customHeight="1" x14ac:dyDescent="0.25">
      <c r="A23" s="6">
        <f t="shared" si="12"/>
        <v>43121</v>
      </c>
      <c r="B23" s="7">
        <f t="shared" si="0"/>
        <v>1</v>
      </c>
      <c r="C23" s="16" t="str">
        <f>IF(AND(IFERROR(VLOOKUP(A23,Feiertage!$A:$B,2,0),"")&lt;&gt;"",IFERROR(VLOOKUP(A23,BesondereTage!$A:$B,2,0),"")&lt;&gt;""),CONCATENATE(VLOOKUP(A23,Feiertage!$A:$B,2,0),", ",VLOOKUP(A23,BesondereTage!$A:$B,2,0)),IF(IFERROR(VLOOKUP(A23,Feiertage!$A:$B,2,0),"")&lt;&gt;"",VLOOKUP(A23,Feiertage!$A:$B,2,0),IF(IFERROR(VLOOKUP(A23,BesondereTage!$A:$B,2,0),"")&lt;&gt;"",VLOOKUP(A23,BesondereTage!$A:$B,2,0),"")))</f>
        <v/>
      </c>
      <c r="D23" s="8" t="str">
        <f t="shared" si="13"/>
        <v/>
      </c>
      <c r="E23" s="6">
        <f t="shared" si="14"/>
        <v>43152</v>
      </c>
      <c r="F23" s="7">
        <f t="shared" si="1"/>
        <v>4</v>
      </c>
      <c r="G23" s="16" t="str">
        <f>IF(AND(IFERROR(VLOOKUP(E23,Feiertage!$A:$B,2,0),"")&lt;&gt;"",IFERROR(VLOOKUP(E23,BesondereTage!$A:$B,2,0),"")&lt;&gt;""),CONCATENATE(VLOOKUP(E23,Feiertage!$A:$B,2,0),", ",VLOOKUP(E23,BesondereTage!$A:$B,2,0)),IF(IFERROR(VLOOKUP(E23,Feiertage!$A:$B,2,0),"")&lt;&gt;"",VLOOKUP(E23,Feiertage!$A:$B,2,0),IF(IFERROR(VLOOKUP(E23,BesondereTage!$A:$B,2,0),"")&lt;&gt;"",VLOOKUP(E23,BesondereTage!$A:$B,2,0),"")))</f>
        <v/>
      </c>
      <c r="H23" s="8" t="str">
        <f t="shared" si="15"/>
        <v/>
      </c>
      <c r="I23" s="6">
        <f t="shared" si="16"/>
        <v>43180</v>
      </c>
      <c r="J23" s="7">
        <f t="shared" si="2"/>
        <v>4</v>
      </c>
      <c r="K23" s="16" t="str">
        <f>IF(AND(IFERROR(VLOOKUP(I23,Feiertage!$A:$B,2,0),"")&lt;&gt;"",IFERROR(VLOOKUP(I23,BesondereTage!$A:$B,2,0),"")&lt;&gt;""),CONCATENATE(VLOOKUP(I23,Feiertage!$A:$B,2,0),", ",VLOOKUP(I23,BesondereTage!$A:$B,2,0)),IF(IFERROR(VLOOKUP(I23,Feiertage!$A:$B,2,0),"")&lt;&gt;"",VLOOKUP(I23,Feiertage!$A:$B,2,0),IF(IFERROR(VLOOKUP(I23,BesondereTage!$A:$B,2,0),"")&lt;&gt;"",VLOOKUP(I23,BesondereTage!$A:$B,2,0),"")))</f>
        <v/>
      </c>
      <c r="L23" s="8" t="str">
        <f t="shared" si="17"/>
        <v/>
      </c>
      <c r="M23" s="6">
        <f t="shared" si="18"/>
        <v>43211</v>
      </c>
      <c r="N23" s="7">
        <f t="shared" si="3"/>
        <v>7</v>
      </c>
      <c r="O23" s="16" t="str">
        <f>IF(AND(IFERROR(VLOOKUP(M23,Feiertage!$A:$B,2,0),"")&lt;&gt;"",IFERROR(VLOOKUP(M23,BesondereTage!$A:$B,2,0),"")&lt;&gt;""),CONCATENATE(VLOOKUP(M23,Feiertage!$A:$B,2,0),", ",VLOOKUP(M23,BesondereTage!$A:$B,2,0)),IF(IFERROR(VLOOKUP(M23,Feiertage!$A:$B,2,0),"")&lt;&gt;"",VLOOKUP(M23,Feiertage!$A:$B,2,0),IF(IFERROR(VLOOKUP(M23,BesondereTage!$A:$B,2,0),"")&lt;&gt;"",VLOOKUP(M23,BesondereTage!$A:$B,2,0),"")))</f>
        <v/>
      </c>
      <c r="P23" s="8" t="str">
        <f t="shared" si="19"/>
        <v/>
      </c>
      <c r="Q23" s="6">
        <f t="shared" si="20"/>
        <v>43241</v>
      </c>
      <c r="R23" s="7">
        <f t="shared" si="4"/>
        <v>2</v>
      </c>
      <c r="S23" s="16" t="str">
        <f>IF(AND(IFERROR(VLOOKUP(Q23,Feiertage!$A:$B,2,0),"")&lt;&gt;"",IFERROR(VLOOKUP(Q23,BesondereTage!$A:$B,2,0),"")&lt;&gt;""),CONCATENATE(VLOOKUP(Q23,Feiertage!$A:$B,2,0),", ",VLOOKUP(Q23,BesondereTage!$A:$B,2,0)),IF(IFERROR(VLOOKUP(Q23,Feiertage!$A:$B,2,0),"")&lt;&gt;"",VLOOKUP(Q23,Feiertage!$A:$B,2,0),IF(IFERROR(VLOOKUP(Q23,BesondereTage!$A:$B,2,0),"")&lt;&gt;"",VLOOKUP(Q23,BesondereTage!$A:$B,2,0),"")))</f>
        <v>Pfingstmontag</v>
      </c>
      <c r="T23" s="8">
        <f t="shared" si="21"/>
        <v>21</v>
      </c>
      <c r="U23" s="6">
        <f t="shared" si="22"/>
        <v>43272</v>
      </c>
      <c r="V23" s="7">
        <f t="shared" si="5"/>
        <v>5</v>
      </c>
      <c r="W23" s="16" t="str">
        <f>IF(AND(IFERROR(VLOOKUP(U23,Feiertage!$A:$B,2,0),"")&lt;&gt;"",IFERROR(VLOOKUP(U23,BesondereTage!$A:$B,2,0),"")&lt;&gt;""),CONCATENATE(VLOOKUP(U23,Feiertage!$A:$B,2,0),", ",VLOOKUP(U23,BesondereTage!$A:$B,2,0)),IF(IFERROR(VLOOKUP(U23,Feiertage!$A:$B,2,0),"")&lt;&gt;"",VLOOKUP(U23,Feiertage!$A:$B,2,0),IF(IFERROR(VLOOKUP(U23,BesondereTage!$A:$B,2,0),"")&lt;&gt;"",VLOOKUP(U23,BesondereTage!$A:$B,2,0),"")))</f>
        <v/>
      </c>
      <c r="X23" s="8" t="str">
        <f t="shared" si="23"/>
        <v/>
      </c>
      <c r="Y23" s="6">
        <f t="shared" si="24"/>
        <v>43302</v>
      </c>
      <c r="Z23" s="7">
        <f t="shared" si="6"/>
        <v>7</v>
      </c>
      <c r="AA23" s="16" t="str">
        <f>IF(AND(IFERROR(VLOOKUP(Y23,Feiertage!$A:$B,2,0),"")&lt;&gt;"",IFERROR(VLOOKUP(Y23,BesondereTage!$A:$B,2,0),"")&lt;&gt;""),CONCATENATE(VLOOKUP(Y23,Feiertage!$A:$B,2,0),", ",VLOOKUP(Y23,BesondereTage!$A:$B,2,0)),IF(IFERROR(VLOOKUP(Y23,Feiertage!$A:$B,2,0),"")&lt;&gt;"",VLOOKUP(Y23,Feiertage!$A:$B,2,0),IF(IFERROR(VLOOKUP(Y23,BesondereTage!$A:$B,2,0),"")&lt;&gt;"",VLOOKUP(Y23,BesondereTage!$A:$B,2,0),"")))</f>
        <v/>
      </c>
      <c r="AB23" s="8" t="str">
        <f t="shared" si="25"/>
        <v/>
      </c>
      <c r="AC23" s="6">
        <f t="shared" si="26"/>
        <v>43333</v>
      </c>
      <c r="AD23" s="7">
        <f t="shared" si="7"/>
        <v>3</v>
      </c>
      <c r="AE23" s="16" t="str">
        <f>IF(AND(IFERROR(VLOOKUP(AC23,Feiertage!$A:$B,2,0),"")&lt;&gt;"",IFERROR(VLOOKUP(AC23,BesondereTage!$A:$B,2,0),"")&lt;&gt;""),CONCATENATE(VLOOKUP(AC23,Feiertage!$A:$B,2,0),", ",VLOOKUP(AC23,BesondereTage!$A:$B,2,0)),IF(IFERROR(VLOOKUP(AC23,Feiertage!$A:$B,2,0),"")&lt;&gt;"",VLOOKUP(AC23,Feiertage!$A:$B,2,0),IF(IFERROR(VLOOKUP(AC23,BesondereTage!$A:$B,2,0),"")&lt;&gt;"",VLOOKUP(AC23,BesondereTage!$A:$B,2,0),"")))</f>
        <v/>
      </c>
      <c r="AF23" s="8" t="str">
        <f t="shared" si="27"/>
        <v/>
      </c>
      <c r="AG23" s="6">
        <f t="shared" si="28"/>
        <v>43364</v>
      </c>
      <c r="AH23" s="7">
        <f t="shared" si="8"/>
        <v>6</v>
      </c>
      <c r="AI23" s="16" t="str">
        <f>IF(AND(IFERROR(VLOOKUP(AG23,Feiertage!$A:$B,2,0),"")&lt;&gt;"",IFERROR(VLOOKUP(AG23,BesondereTage!$A:$B,2,0),"")&lt;&gt;""),CONCATENATE(VLOOKUP(AG23,Feiertage!$A:$B,2,0),", ",VLOOKUP(AG23,BesondereTage!$A:$B,2,0)),IF(IFERROR(VLOOKUP(AG23,Feiertage!$A:$B,2,0),"")&lt;&gt;"",VLOOKUP(AG23,Feiertage!$A:$B,2,0),IF(IFERROR(VLOOKUP(AG23,BesondereTage!$A:$B,2,0),"")&lt;&gt;"",VLOOKUP(AG23,BesondereTage!$A:$B,2,0),"")))</f>
        <v/>
      </c>
      <c r="AJ23" s="8" t="str">
        <f t="shared" si="29"/>
        <v/>
      </c>
      <c r="AK23" s="6">
        <f t="shared" si="30"/>
        <v>43394</v>
      </c>
      <c r="AL23" s="7">
        <f t="shared" si="9"/>
        <v>1</v>
      </c>
      <c r="AM23" s="16" t="str">
        <f>IF(AND(IFERROR(VLOOKUP(AK23,Feiertage!$A:$B,2,0),"")&lt;&gt;"",IFERROR(VLOOKUP(AK23,BesondereTage!$A:$B,2,0),"")&lt;&gt;""),CONCATENATE(VLOOKUP(AK23,Feiertage!$A:$B,2,0),", ",VLOOKUP(AK23,BesondereTage!$A:$B,2,0)),IF(IFERROR(VLOOKUP(AK23,Feiertage!$A:$B,2,0),"")&lt;&gt;"",VLOOKUP(AK23,Feiertage!$A:$B,2,0),IF(IFERROR(VLOOKUP(AK23,BesondereTage!$A:$B,2,0),"")&lt;&gt;"",VLOOKUP(AK23,BesondereTage!$A:$B,2,0),"")))</f>
        <v/>
      </c>
      <c r="AN23" s="8" t="str">
        <f t="shared" si="31"/>
        <v/>
      </c>
      <c r="AO23" s="6">
        <f t="shared" si="32"/>
        <v>43425</v>
      </c>
      <c r="AP23" s="7">
        <f t="shared" si="10"/>
        <v>4</v>
      </c>
      <c r="AQ23" s="16" t="str">
        <f>IF(AND(IFERROR(VLOOKUP(AO23,Feiertage!$A:$B,2,0),"")&lt;&gt;"",IFERROR(VLOOKUP(AO23,BesondereTage!$A:$B,2,0),"")&lt;&gt;""),CONCATENATE(VLOOKUP(AO23,Feiertage!$A:$B,2,0),", ",VLOOKUP(AO23,BesondereTage!$A:$B,2,0)),IF(IFERROR(VLOOKUP(AO23,Feiertage!$A:$B,2,0),"")&lt;&gt;"",VLOOKUP(AO23,Feiertage!$A:$B,2,0),IF(IFERROR(VLOOKUP(AO23,BesondereTage!$A:$B,2,0),"")&lt;&gt;"",VLOOKUP(AO23,BesondereTage!$A:$B,2,0),"")))</f>
        <v/>
      </c>
      <c r="AR23" s="8" t="str">
        <f t="shared" si="33"/>
        <v/>
      </c>
      <c r="AS23" s="6">
        <f t="shared" si="34"/>
        <v>43455</v>
      </c>
      <c r="AT23" s="7">
        <f t="shared" si="11"/>
        <v>6</v>
      </c>
      <c r="AU23" s="16" t="str">
        <f>IF(AND(IFERROR(VLOOKUP(AS23,Feiertage!$A:$B,2,0),"")&lt;&gt;"",IFERROR(VLOOKUP(AS23,BesondereTage!$A:$B,2,0),"")&lt;&gt;""),CONCATENATE(VLOOKUP(AS23,Feiertage!$A:$B,2,0),", ",VLOOKUP(AS23,BesondereTage!$A:$B,2,0)),IF(IFERROR(VLOOKUP(AS23,Feiertage!$A:$B,2,0),"")&lt;&gt;"",VLOOKUP(AS23,Feiertage!$A:$B,2,0),IF(IFERROR(VLOOKUP(AS23,BesondereTage!$A:$B,2,0),"")&lt;&gt;"",VLOOKUP(AS23,BesondereTage!$A:$B,2,0),"")))</f>
        <v/>
      </c>
      <c r="AV23" s="8" t="str">
        <f t="shared" si="35"/>
        <v/>
      </c>
    </row>
    <row r="24" spans="1:48" ht="17.100000000000001" customHeight="1" x14ac:dyDescent="0.25">
      <c r="A24" s="6">
        <f t="shared" si="12"/>
        <v>43122</v>
      </c>
      <c r="B24" s="7">
        <f t="shared" si="0"/>
        <v>2</v>
      </c>
      <c r="C24" s="16" t="str">
        <f>IF(AND(IFERROR(VLOOKUP(A24,Feiertage!$A:$B,2,0),"")&lt;&gt;"",IFERROR(VLOOKUP(A24,BesondereTage!$A:$B,2,0),"")&lt;&gt;""),CONCATENATE(VLOOKUP(A24,Feiertage!$A:$B,2,0),", ",VLOOKUP(A24,BesondereTage!$A:$B,2,0)),IF(IFERROR(VLOOKUP(A24,Feiertage!$A:$B,2,0),"")&lt;&gt;"",VLOOKUP(A24,Feiertage!$A:$B,2,0),IF(IFERROR(VLOOKUP(A24,BesondereTage!$A:$B,2,0),"")&lt;&gt;"",VLOOKUP(A24,BesondereTage!$A:$B,2,0),"")))</f>
        <v/>
      </c>
      <c r="D24" s="8">
        <f t="shared" si="13"/>
        <v>4</v>
      </c>
      <c r="E24" s="6">
        <f t="shared" si="14"/>
        <v>43153</v>
      </c>
      <c r="F24" s="7">
        <f t="shared" si="1"/>
        <v>5</v>
      </c>
      <c r="G24" s="16" t="str">
        <f>IF(AND(IFERROR(VLOOKUP(E24,Feiertage!$A:$B,2,0),"")&lt;&gt;"",IFERROR(VLOOKUP(E24,BesondereTage!$A:$B,2,0),"")&lt;&gt;""),CONCATENATE(VLOOKUP(E24,Feiertage!$A:$B,2,0),", ",VLOOKUP(E24,BesondereTage!$A:$B,2,0)),IF(IFERROR(VLOOKUP(E24,Feiertage!$A:$B,2,0),"")&lt;&gt;"",VLOOKUP(E24,Feiertage!$A:$B,2,0),IF(IFERROR(VLOOKUP(E24,BesondereTage!$A:$B,2,0),"")&lt;&gt;"",VLOOKUP(E24,BesondereTage!$A:$B,2,0),"")))</f>
        <v/>
      </c>
      <c r="H24" s="8" t="str">
        <f t="shared" si="15"/>
        <v/>
      </c>
      <c r="I24" s="6">
        <f t="shared" si="16"/>
        <v>43181</v>
      </c>
      <c r="J24" s="7">
        <f t="shared" si="2"/>
        <v>5</v>
      </c>
      <c r="K24" s="16" t="str">
        <f>IF(AND(IFERROR(VLOOKUP(I24,Feiertage!$A:$B,2,0),"")&lt;&gt;"",IFERROR(VLOOKUP(I24,BesondereTage!$A:$B,2,0),"")&lt;&gt;""),CONCATENATE(VLOOKUP(I24,Feiertage!$A:$B,2,0),", ",VLOOKUP(I24,BesondereTage!$A:$B,2,0)),IF(IFERROR(VLOOKUP(I24,Feiertage!$A:$B,2,0),"")&lt;&gt;"",VLOOKUP(I24,Feiertage!$A:$B,2,0),IF(IFERROR(VLOOKUP(I24,BesondereTage!$A:$B,2,0),"")&lt;&gt;"",VLOOKUP(I24,BesondereTage!$A:$B,2,0),"")))</f>
        <v/>
      </c>
      <c r="L24" s="8" t="str">
        <f t="shared" si="17"/>
        <v/>
      </c>
      <c r="M24" s="6">
        <f t="shared" si="18"/>
        <v>43212</v>
      </c>
      <c r="N24" s="7">
        <f t="shared" si="3"/>
        <v>1</v>
      </c>
      <c r="O24" s="16" t="str">
        <f>IF(AND(IFERROR(VLOOKUP(M24,Feiertage!$A:$B,2,0),"")&lt;&gt;"",IFERROR(VLOOKUP(M24,BesondereTage!$A:$B,2,0),"")&lt;&gt;""),CONCATENATE(VLOOKUP(M24,Feiertage!$A:$B,2,0),", ",VLOOKUP(M24,BesondereTage!$A:$B,2,0)),IF(IFERROR(VLOOKUP(M24,Feiertage!$A:$B,2,0),"")&lt;&gt;"",VLOOKUP(M24,Feiertage!$A:$B,2,0),IF(IFERROR(VLOOKUP(M24,BesondereTage!$A:$B,2,0),"")&lt;&gt;"",VLOOKUP(M24,BesondereTage!$A:$B,2,0),"")))</f>
        <v/>
      </c>
      <c r="P24" s="8" t="str">
        <f t="shared" si="19"/>
        <v/>
      </c>
      <c r="Q24" s="6">
        <f t="shared" si="20"/>
        <v>43242</v>
      </c>
      <c r="R24" s="7">
        <f t="shared" si="4"/>
        <v>3</v>
      </c>
      <c r="S24" s="16" t="str">
        <f>IF(AND(IFERROR(VLOOKUP(Q24,Feiertage!$A:$B,2,0),"")&lt;&gt;"",IFERROR(VLOOKUP(Q24,BesondereTage!$A:$B,2,0),"")&lt;&gt;""),CONCATENATE(VLOOKUP(Q24,Feiertage!$A:$B,2,0),", ",VLOOKUP(Q24,BesondereTage!$A:$B,2,0)),IF(IFERROR(VLOOKUP(Q24,Feiertage!$A:$B,2,0),"")&lt;&gt;"",VLOOKUP(Q24,Feiertage!$A:$B,2,0),IF(IFERROR(VLOOKUP(Q24,BesondereTage!$A:$B,2,0),"")&lt;&gt;"",VLOOKUP(Q24,BesondereTage!$A:$B,2,0),"")))</f>
        <v/>
      </c>
      <c r="T24" s="8" t="str">
        <f t="shared" si="21"/>
        <v/>
      </c>
      <c r="U24" s="6">
        <f t="shared" si="22"/>
        <v>43273</v>
      </c>
      <c r="V24" s="7">
        <f t="shared" si="5"/>
        <v>6</v>
      </c>
      <c r="W24" s="16" t="str">
        <f>IF(AND(IFERROR(VLOOKUP(U24,Feiertage!$A:$B,2,0),"")&lt;&gt;"",IFERROR(VLOOKUP(U24,BesondereTage!$A:$B,2,0),"")&lt;&gt;""),CONCATENATE(VLOOKUP(U24,Feiertage!$A:$B,2,0),", ",VLOOKUP(U24,BesondereTage!$A:$B,2,0)),IF(IFERROR(VLOOKUP(U24,Feiertage!$A:$B,2,0),"")&lt;&gt;"",VLOOKUP(U24,Feiertage!$A:$B,2,0),IF(IFERROR(VLOOKUP(U24,BesondereTage!$A:$B,2,0),"")&lt;&gt;"",VLOOKUP(U24,BesondereTage!$A:$B,2,0),"")))</f>
        <v/>
      </c>
      <c r="X24" s="8" t="str">
        <f t="shared" si="23"/>
        <v/>
      </c>
      <c r="Y24" s="6">
        <f t="shared" si="24"/>
        <v>43303</v>
      </c>
      <c r="Z24" s="7">
        <f t="shared" si="6"/>
        <v>1</v>
      </c>
      <c r="AA24" s="16" t="str">
        <f>IF(AND(IFERROR(VLOOKUP(Y24,Feiertage!$A:$B,2,0),"")&lt;&gt;"",IFERROR(VLOOKUP(Y24,BesondereTage!$A:$B,2,0),"")&lt;&gt;""),CONCATENATE(VLOOKUP(Y24,Feiertage!$A:$B,2,0),", ",VLOOKUP(Y24,BesondereTage!$A:$B,2,0)),IF(IFERROR(VLOOKUP(Y24,Feiertage!$A:$B,2,0),"")&lt;&gt;"",VLOOKUP(Y24,Feiertage!$A:$B,2,0),IF(IFERROR(VLOOKUP(Y24,BesondereTage!$A:$B,2,0),"")&lt;&gt;"",VLOOKUP(Y24,BesondereTage!$A:$B,2,0),"")))</f>
        <v/>
      </c>
      <c r="AB24" s="8" t="str">
        <f t="shared" si="25"/>
        <v/>
      </c>
      <c r="AC24" s="6">
        <f t="shared" si="26"/>
        <v>43334</v>
      </c>
      <c r="AD24" s="7">
        <f t="shared" si="7"/>
        <v>4</v>
      </c>
      <c r="AE24" s="16" t="str">
        <f>IF(AND(IFERROR(VLOOKUP(AC24,Feiertage!$A:$B,2,0),"")&lt;&gt;"",IFERROR(VLOOKUP(AC24,BesondereTage!$A:$B,2,0),"")&lt;&gt;""),CONCATENATE(VLOOKUP(AC24,Feiertage!$A:$B,2,0),", ",VLOOKUP(AC24,BesondereTage!$A:$B,2,0)),IF(IFERROR(VLOOKUP(AC24,Feiertage!$A:$B,2,0),"")&lt;&gt;"",VLOOKUP(AC24,Feiertage!$A:$B,2,0),IF(IFERROR(VLOOKUP(AC24,BesondereTage!$A:$B,2,0),"")&lt;&gt;"",VLOOKUP(AC24,BesondereTage!$A:$B,2,0),"")))</f>
        <v/>
      </c>
      <c r="AF24" s="8" t="str">
        <f t="shared" si="27"/>
        <v/>
      </c>
      <c r="AG24" s="6">
        <f t="shared" si="28"/>
        <v>43365</v>
      </c>
      <c r="AH24" s="7">
        <f t="shared" si="8"/>
        <v>7</v>
      </c>
      <c r="AI24" s="16" t="str">
        <f>IF(AND(IFERROR(VLOOKUP(AG24,Feiertage!$A:$B,2,0),"")&lt;&gt;"",IFERROR(VLOOKUP(AG24,BesondereTage!$A:$B,2,0),"")&lt;&gt;""),CONCATENATE(VLOOKUP(AG24,Feiertage!$A:$B,2,0),", ",VLOOKUP(AG24,BesondereTage!$A:$B,2,0)),IF(IFERROR(VLOOKUP(AG24,Feiertage!$A:$B,2,0),"")&lt;&gt;"",VLOOKUP(AG24,Feiertage!$A:$B,2,0),IF(IFERROR(VLOOKUP(AG24,BesondereTage!$A:$B,2,0),"")&lt;&gt;"",VLOOKUP(AG24,BesondereTage!$A:$B,2,0),"")))</f>
        <v/>
      </c>
      <c r="AJ24" s="8" t="str">
        <f t="shared" si="29"/>
        <v/>
      </c>
      <c r="AK24" s="6">
        <f t="shared" si="30"/>
        <v>43395</v>
      </c>
      <c r="AL24" s="7">
        <f t="shared" si="9"/>
        <v>2</v>
      </c>
      <c r="AM24" s="16" t="str">
        <f>IF(AND(IFERROR(VLOOKUP(AK24,Feiertage!$A:$B,2,0),"")&lt;&gt;"",IFERROR(VLOOKUP(AK24,BesondereTage!$A:$B,2,0),"")&lt;&gt;""),CONCATENATE(VLOOKUP(AK24,Feiertage!$A:$B,2,0),", ",VLOOKUP(AK24,BesondereTage!$A:$B,2,0)),IF(IFERROR(VLOOKUP(AK24,Feiertage!$A:$B,2,0),"")&lt;&gt;"",VLOOKUP(AK24,Feiertage!$A:$B,2,0),IF(IFERROR(VLOOKUP(AK24,BesondereTage!$A:$B,2,0),"")&lt;&gt;"",VLOOKUP(AK24,BesondereTage!$A:$B,2,0),"")))</f>
        <v/>
      </c>
      <c r="AN24" s="8">
        <f t="shared" si="31"/>
        <v>43</v>
      </c>
      <c r="AO24" s="6">
        <f t="shared" si="32"/>
        <v>43426</v>
      </c>
      <c r="AP24" s="7">
        <f t="shared" si="10"/>
        <v>5</v>
      </c>
      <c r="AQ24" s="16" t="str">
        <f>IF(AND(IFERROR(VLOOKUP(AO24,Feiertage!$A:$B,2,0),"")&lt;&gt;"",IFERROR(VLOOKUP(AO24,BesondereTage!$A:$B,2,0),"")&lt;&gt;""),CONCATENATE(VLOOKUP(AO24,Feiertage!$A:$B,2,0),", ",VLOOKUP(AO24,BesondereTage!$A:$B,2,0)),IF(IFERROR(VLOOKUP(AO24,Feiertage!$A:$B,2,0),"")&lt;&gt;"",VLOOKUP(AO24,Feiertage!$A:$B,2,0),IF(IFERROR(VLOOKUP(AO24,BesondereTage!$A:$B,2,0),"")&lt;&gt;"",VLOOKUP(AO24,BesondereTage!$A:$B,2,0),"")))</f>
        <v/>
      </c>
      <c r="AR24" s="8" t="str">
        <f t="shared" si="33"/>
        <v/>
      </c>
      <c r="AS24" s="6">
        <f t="shared" si="34"/>
        <v>43456</v>
      </c>
      <c r="AT24" s="7">
        <f t="shared" si="11"/>
        <v>7</v>
      </c>
      <c r="AU24" s="16" t="str">
        <f>IF(AND(IFERROR(VLOOKUP(AS24,Feiertage!$A:$B,2,0),"")&lt;&gt;"",IFERROR(VLOOKUP(AS24,BesondereTage!$A:$B,2,0),"")&lt;&gt;""),CONCATENATE(VLOOKUP(AS24,Feiertage!$A:$B,2,0),", ",VLOOKUP(AS24,BesondereTage!$A:$B,2,0)),IF(IFERROR(VLOOKUP(AS24,Feiertage!$A:$B,2,0),"")&lt;&gt;"",VLOOKUP(AS24,Feiertage!$A:$B,2,0),IF(IFERROR(VLOOKUP(AS24,BesondereTage!$A:$B,2,0),"")&lt;&gt;"",VLOOKUP(AS24,BesondereTage!$A:$B,2,0),"")))</f>
        <v/>
      </c>
      <c r="AV24" s="8" t="str">
        <f t="shared" si="35"/>
        <v/>
      </c>
    </row>
    <row r="25" spans="1:48" ht="17.100000000000001" customHeight="1" x14ac:dyDescent="0.25">
      <c r="A25" s="6">
        <f t="shared" si="12"/>
        <v>43123</v>
      </c>
      <c r="B25" s="7">
        <f t="shared" si="0"/>
        <v>3</v>
      </c>
      <c r="C25" s="16" t="str">
        <f>IF(AND(IFERROR(VLOOKUP(A25,Feiertage!$A:$B,2,0),"")&lt;&gt;"",IFERROR(VLOOKUP(A25,BesondereTage!$A:$B,2,0),"")&lt;&gt;""),CONCATENATE(VLOOKUP(A25,Feiertage!$A:$B,2,0),", ",VLOOKUP(A25,BesondereTage!$A:$B,2,0)),IF(IFERROR(VLOOKUP(A25,Feiertage!$A:$B,2,0),"")&lt;&gt;"",VLOOKUP(A25,Feiertage!$A:$B,2,0),IF(IFERROR(VLOOKUP(A25,BesondereTage!$A:$B,2,0),"")&lt;&gt;"",VLOOKUP(A25,BesondereTage!$A:$B,2,0),"")))</f>
        <v/>
      </c>
      <c r="D25" s="8" t="str">
        <f t="shared" si="13"/>
        <v/>
      </c>
      <c r="E25" s="6">
        <f t="shared" si="14"/>
        <v>43154</v>
      </c>
      <c r="F25" s="7">
        <f t="shared" si="1"/>
        <v>6</v>
      </c>
      <c r="G25" s="16" t="str">
        <f>IF(AND(IFERROR(VLOOKUP(E25,Feiertage!$A:$B,2,0),"")&lt;&gt;"",IFERROR(VLOOKUP(E25,BesondereTage!$A:$B,2,0),"")&lt;&gt;""),CONCATENATE(VLOOKUP(E25,Feiertage!$A:$B,2,0),", ",VLOOKUP(E25,BesondereTage!$A:$B,2,0)),IF(IFERROR(VLOOKUP(E25,Feiertage!$A:$B,2,0),"")&lt;&gt;"",VLOOKUP(E25,Feiertage!$A:$B,2,0),IF(IFERROR(VLOOKUP(E25,BesondereTage!$A:$B,2,0),"")&lt;&gt;"",VLOOKUP(E25,BesondereTage!$A:$B,2,0),"")))</f>
        <v/>
      </c>
      <c r="H25" s="8" t="str">
        <f t="shared" si="15"/>
        <v/>
      </c>
      <c r="I25" s="6">
        <f t="shared" si="16"/>
        <v>43182</v>
      </c>
      <c r="J25" s="7">
        <f t="shared" si="2"/>
        <v>6</v>
      </c>
      <c r="K25" s="16" t="str">
        <f>IF(AND(IFERROR(VLOOKUP(I25,Feiertage!$A:$B,2,0),"")&lt;&gt;"",IFERROR(VLOOKUP(I25,BesondereTage!$A:$B,2,0),"")&lt;&gt;""),CONCATENATE(VLOOKUP(I25,Feiertage!$A:$B,2,0),", ",VLOOKUP(I25,BesondereTage!$A:$B,2,0)),IF(IFERROR(VLOOKUP(I25,Feiertage!$A:$B,2,0),"")&lt;&gt;"",VLOOKUP(I25,Feiertage!$A:$B,2,0),IF(IFERROR(VLOOKUP(I25,BesondereTage!$A:$B,2,0),"")&lt;&gt;"",VLOOKUP(I25,BesondereTage!$A:$B,2,0),"")))</f>
        <v/>
      </c>
      <c r="L25" s="8" t="str">
        <f t="shared" si="17"/>
        <v/>
      </c>
      <c r="M25" s="6">
        <f t="shared" si="18"/>
        <v>43213</v>
      </c>
      <c r="N25" s="7">
        <f t="shared" si="3"/>
        <v>2</v>
      </c>
      <c r="O25" s="16" t="str">
        <f>IF(AND(IFERROR(VLOOKUP(M25,Feiertage!$A:$B,2,0),"")&lt;&gt;"",IFERROR(VLOOKUP(M25,BesondereTage!$A:$B,2,0),"")&lt;&gt;""),CONCATENATE(VLOOKUP(M25,Feiertage!$A:$B,2,0),", ",VLOOKUP(M25,BesondereTage!$A:$B,2,0)),IF(IFERROR(VLOOKUP(M25,Feiertage!$A:$B,2,0),"")&lt;&gt;"",VLOOKUP(M25,Feiertage!$A:$B,2,0),IF(IFERROR(VLOOKUP(M25,BesondereTage!$A:$B,2,0),"")&lt;&gt;"",VLOOKUP(M25,BesondereTage!$A:$B,2,0),"")))</f>
        <v/>
      </c>
      <c r="P25" s="8">
        <f t="shared" si="19"/>
        <v>17</v>
      </c>
      <c r="Q25" s="6">
        <f t="shared" si="20"/>
        <v>43243</v>
      </c>
      <c r="R25" s="7">
        <f t="shared" si="4"/>
        <v>4</v>
      </c>
      <c r="S25" s="16" t="str">
        <f>IF(AND(IFERROR(VLOOKUP(Q25,Feiertage!$A:$B,2,0),"")&lt;&gt;"",IFERROR(VLOOKUP(Q25,BesondereTage!$A:$B,2,0),"")&lt;&gt;""),CONCATENATE(VLOOKUP(Q25,Feiertage!$A:$B,2,0),", ",VLOOKUP(Q25,BesondereTage!$A:$B,2,0)),IF(IFERROR(VLOOKUP(Q25,Feiertage!$A:$B,2,0),"")&lt;&gt;"",VLOOKUP(Q25,Feiertage!$A:$B,2,0),IF(IFERROR(VLOOKUP(Q25,BesondereTage!$A:$B,2,0),"")&lt;&gt;"",VLOOKUP(Q25,BesondereTage!$A:$B,2,0),"")))</f>
        <v/>
      </c>
      <c r="T25" s="8" t="str">
        <f t="shared" si="21"/>
        <v/>
      </c>
      <c r="U25" s="6">
        <f t="shared" si="22"/>
        <v>43274</v>
      </c>
      <c r="V25" s="7">
        <f t="shared" si="5"/>
        <v>7</v>
      </c>
      <c r="W25" s="16" t="str">
        <f>IF(AND(IFERROR(VLOOKUP(U25,Feiertage!$A:$B,2,0),"")&lt;&gt;"",IFERROR(VLOOKUP(U25,BesondereTage!$A:$B,2,0),"")&lt;&gt;""),CONCATENATE(VLOOKUP(U25,Feiertage!$A:$B,2,0),", ",VLOOKUP(U25,BesondereTage!$A:$B,2,0)),IF(IFERROR(VLOOKUP(U25,Feiertage!$A:$B,2,0),"")&lt;&gt;"",VLOOKUP(U25,Feiertage!$A:$B,2,0),IF(IFERROR(VLOOKUP(U25,BesondereTage!$A:$B,2,0),"")&lt;&gt;"",VLOOKUP(U25,BesondereTage!$A:$B,2,0),"")))</f>
        <v/>
      </c>
      <c r="X25" s="8" t="str">
        <f t="shared" si="23"/>
        <v/>
      </c>
      <c r="Y25" s="6">
        <f t="shared" si="24"/>
        <v>43304</v>
      </c>
      <c r="Z25" s="7">
        <f t="shared" si="6"/>
        <v>2</v>
      </c>
      <c r="AA25" s="16" t="str">
        <f>IF(AND(IFERROR(VLOOKUP(Y25,Feiertage!$A:$B,2,0),"")&lt;&gt;"",IFERROR(VLOOKUP(Y25,BesondereTage!$A:$B,2,0),"")&lt;&gt;""),CONCATENATE(VLOOKUP(Y25,Feiertage!$A:$B,2,0),", ",VLOOKUP(Y25,BesondereTage!$A:$B,2,0)),IF(IFERROR(VLOOKUP(Y25,Feiertage!$A:$B,2,0),"")&lt;&gt;"",VLOOKUP(Y25,Feiertage!$A:$B,2,0),IF(IFERROR(VLOOKUP(Y25,BesondereTage!$A:$B,2,0),"")&lt;&gt;"",VLOOKUP(Y25,BesondereTage!$A:$B,2,0),"")))</f>
        <v/>
      </c>
      <c r="AB25" s="8">
        <f t="shared" si="25"/>
        <v>30</v>
      </c>
      <c r="AC25" s="6">
        <f t="shared" si="26"/>
        <v>43335</v>
      </c>
      <c r="AD25" s="7">
        <f t="shared" si="7"/>
        <v>5</v>
      </c>
      <c r="AE25" s="16" t="str">
        <f>IF(AND(IFERROR(VLOOKUP(AC25,Feiertage!$A:$B,2,0),"")&lt;&gt;"",IFERROR(VLOOKUP(AC25,BesondereTage!$A:$B,2,0),"")&lt;&gt;""),CONCATENATE(VLOOKUP(AC25,Feiertage!$A:$B,2,0),", ",VLOOKUP(AC25,BesondereTage!$A:$B,2,0)),IF(IFERROR(VLOOKUP(AC25,Feiertage!$A:$B,2,0),"")&lt;&gt;"",VLOOKUP(AC25,Feiertage!$A:$B,2,0),IF(IFERROR(VLOOKUP(AC25,BesondereTage!$A:$B,2,0),"")&lt;&gt;"",VLOOKUP(AC25,BesondereTage!$A:$B,2,0),"")))</f>
        <v/>
      </c>
      <c r="AF25" s="8" t="str">
        <f t="shared" si="27"/>
        <v/>
      </c>
      <c r="AG25" s="6">
        <f t="shared" si="28"/>
        <v>43366</v>
      </c>
      <c r="AH25" s="7">
        <f t="shared" si="8"/>
        <v>1</v>
      </c>
      <c r="AI25" s="16" t="str">
        <f>IF(AND(IFERROR(VLOOKUP(AG25,Feiertage!$A:$B,2,0),"")&lt;&gt;"",IFERROR(VLOOKUP(AG25,BesondereTage!$A:$B,2,0),"")&lt;&gt;""),CONCATENATE(VLOOKUP(AG25,Feiertage!$A:$B,2,0),", ",VLOOKUP(AG25,BesondereTage!$A:$B,2,0)),IF(IFERROR(VLOOKUP(AG25,Feiertage!$A:$B,2,0),"")&lt;&gt;"",VLOOKUP(AG25,Feiertage!$A:$B,2,0),IF(IFERROR(VLOOKUP(AG25,BesondereTage!$A:$B,2,0),"")&lt;&gt;"",VLOOKUP(AG25,BesondereTage!$A:$B,2,0),"")))</f>
        <v/>
      </c>
      <c r="AJ25" s="8" t="str">
        <f t="shared" si="29"/>
        <v/>
      </c>
      <c r="AK25" s="6">
        <f t="shared" si="30"/>
        <v>43396</v>
      </c>
      <c r="AL25" s="7">
        <f t="shared" si="9"/>
        <v>3</v>
      </c>
      <c r="AM25" s="16" t="str">
        <f>IF(AND(IFERROR(VLOOKUP(AK25,Feiertage!$A:$B,2,0),"")&lt;&gt;"",IFERROR(VLOOKUP(AK25,BesondereTage!$A:$B,2,0),"")&lt;&gt;""),CONCATENATE(VLOOKUP(AK25,Feiertage!$A:$B,2,0),", ",VLOOKUP(AK25,BesondereTage!$A:$B,2,0)),IF(IFERROR(VLOOKUP(AK25,Feiertage!$A:$B,2,0),"")&lt;&gt;"",VLOOKUP(AK25,Feiertage!$A:$B,2,0),IF(IFERROR(VLOOKUP(AK25,BesondereTage!$A:$B,2,0),"")&lt;&gt;"",VLOOKUP(AK25,BesondereTage!$A:$B,2,0),"")))</f>
        <v/>
      </c>
      <c r="AN25" s="8" t="str">
        <f t="shared" si="31"/>
        <v/>
      </c>
      <c r="AO25" s="6">
        <f t="shared" si="32"/>
        <v>43427</v>
      </c>
      <c r="AP25" s="7">
        <f t="shared" si="10"/>
        <v>6</v>
      </c>
      <c r="AQ25" s="16" t="str">
        <f>IF(AND(IFERROR(VLOOKUP(AO25,Feiertage!$A:$B,2,0),"")&lt;&gt;"",IFERROR(VLOOKUP(AO25,BesondereTage!$A:$B,2,0),"")&lt;&gt;""),CONCATENATE(VLOOKUP(AO25,Feiertage!$A:$B,2,0),", ",VLOOKUP(AO25,BesondereTage!$A:$B,2,0)),IF(IFERROR(VLOOKUP(AO25,Feiertage!$A:$B,2,0),"")&lt;&gt;"",VLOOKUP(AO25,Feiertage!$A:$B,2,0),IF(IFERROR(VLOOKUP(AO25,BesondereTage!$A:$B,2,0),"")&lt;&gt;"",VLOOKUP(AO25,BesondereTage!$A:$B,2,0),"")))</f>
        <v/>
      </c>
      <c r="AR25" s="8" t="str">
        <f t="shared" si="33"/>
        <v/>
      </c>
      <c r="AS25" s="6">
        <f t="shared" si="34"/>
        <v>43457</v>
      </c>
      <c r="AT25" s="7">
        <f t="shared" si="11"/>
        <v>1</v>
      </c>
      <c r="AU25" s="16" t="str">
        <f>IF(AND(IFERROR(VLOOKUP(AS25,Feiertage!$A:$B,2,0),"")&lt;&gt;"",IFERROR(VLOOKUP(AS25,BesondereTage!$A:$B,2,0),"")&lt;&gt;""),CONCATENATE(VLOOKUP(AS25,Feiertage!$A:$B,2,0),", ",VLOOKUP(AS25,BesondereTage!$A:$B,2,0)),IF(IFERROR(VLOOKUP(AS25,Feiertage!$A:$B,2,0),"")&lt;&gt;"",VLOOKUP(AS25,Feiertage!$A:$B,2,0),IF(IFERROR(VLOOKUP(AS25,BesondereTage!$A:$B,2,0),"")&lt;&gt;"",VLOOKUP(AS25,BesondereTage!$A:$B,2,0),"")))</f>
        <v xml:space="preserve">4. Advent </v>
      </c>
      <c r="AV25" s="8" t="str">
        <f t="shared" si="35"/>
        <v/>
      </c>
    </row>
    <row r="26" spans="1:48" ht="17.100000000000001" customHeight="1" x14ac:dyDescent="0.25">
      <c r="A26" s="6">
        <f t="shared" si="12"/>
        <v>43124</v>
      </c>
      <c r="B26" s="7">
        <f t="shared" si="0"/>
        <v>4</v>
      </c>
      <c r="C26" s="16" t="str">
        <f>IF(AND(IFERROR(VLOOKUP(A26,Feiertage!$A:$B,2,0),"")&lt;&gt;"",IFERROR(VLOOKUP(A26,BesondereTage!$A:$B,2,0),"")&lt;&gt;""),CONCATENATE(VLOOKUP(A26,Feiertage!$A:$B,2,0),", ",VLOOKUP(A26,BesondereTage!$A:$B,2,0)),IF(IFERROR(VLOOKUP(A26,Feiertage!$A:$B,2,0),"")&lt;&gt;"",VLOOKUP(A26,Feiertage!$A:$B,2,0),IF(IFERROR(VLOOKUP(A26,BesondereTage!$A:$B,2,0),"")&lt;&gt;"",VLOOKUP(A26,BesondereTage!$A:$B,2,0),"")))</f>
        <v/>
      </c>
      <c r="D26" s="8" t="str">
        <f t="shared" si="13"/>
        <v/>
      </c>
      <c r="E26" s="6">
        <f t="shared" si="14"/>
        <v>43155</v>
      </c>
      <c r="F26" s="7">
        <f t="shared" si="1"/>
        <v>7</v>
      </c>
      <c r="G26" s="16" t="str">
        <f>IF(AND(IFERROR(VLOOKUP(E26,Feiertage!$A:$B,2,0),"")&lt;&gt;"",IFERROR(VLOOKUP(E26,BesondereTage!$A:$B,2,0),"")&lt;&gt;""),CONCATENATE(VLOOKUP(E26,Feiertage!$A:$B,2,0),", ",VLOOKUP(E26,BesondereTage!$A:$B,2,0)),IF(IFERROR(VLOOKUP(E26,Feiertage!$A:$B,2,0),"")&lt;&gt;"",VLOOKUP(E26,Feiertage!$A:$B,2,0),IF(IFERROR(VLOOKUP(E26,BesondereTage!$A:$B,2,0),"")&lt;&gt;"",VLOOKUP(E26,BesondereTage!$A:$B,2,0),"")))</f>
        <v/>
      </c>
      <c r="H26" s="8" t="str">
        <f t="shared" si="15"/>
        <v/>
      </c>
      <c r="I26" s="6">
        <f t="shared" si="16"/>
        <v>43183</v>
      </c>
      <c r="J26" s="7">
        <f t="shared" si="2"/>
        <v>7</v>
      </c>
      <c r="K26" s="16" t="str">
        <f>IF(AND(IFERROR(VLOOKUP(I26,Feiertage!$A:$B,2,0),"")&lt;&gt;"",IFERROR(VLOOKUP(I26,BesondereTage!$A:$B,2,0),"")&lt;&gt;""),CONCATENATE(VLOOKUP(I26,Feiertage!$A:$B,2,0),", ",VLOOKUP(I26,BesondereTage!$A:$B,2,0)),IF(IFERROR(VLOOKUP(I26,Feiertage!$A:$B,2,0),"")&lt;&gt;"",VLOOKUP(I26,Feiertage!$A:$B,2,0),IF(IFERROR(VLOOKUP(I26,BesondereTage!$A:$B,2,0),"")&lt;&gt;"",VLOOKUP(I26,BesondereTage!$A:$B,2,0),"")))</f>
        <v/>
      </c>
      <c r="L26" s="8" t="str">
        <f t="shared" si="17"/>
        <v/>
      </c>
      <c r="M26" s="6">
        <f t="shared" si="18"/>
        <v>43214</v>
      </c>
      <c r="N26" s="7">
        <f t="shared" si="3"/>
        <v>3</v>
      </c>
      <c r="O26" s="16" t="str">
        <f>IF(AND(IFERROR(VLOOKUP(M26,Feiertage!$A:$B,2,0),"")&lt;&gt;"",IFERROR(VLOOKUP(M26,BesondereTage!$A:$B,2,0),"")&lt;&gt;""),CONCATENATE(VLOOKUP(M26,Feiertage!$A:$B,2,0),", ",VLOOKUP(M26,BesondereTage!$A:$B,2,0)),IF(IFERROR(VLOOKUP(M26,Feiertage!$A:$B,2,0),"")&lt;&gt;"",VLOOKUP(M26,Feiertage!$A:$B,2,0),IF(IFERROR(VLOOKUP(M26,BesondereTage!$A:$B,2,0),"")&lt;&gt;"",VLOOKUP(M26,BesondereTage!$A:$B,2,0),"")))</f>
        <v/>
      </c>
      <c r="P26" s="8" t="str">
        <f t="shared" si="19"/>
        <v/>
      </c>
      <c r="Q26" s="6">
        <f t="shared" si="20"/>
        <v>43244</v>
      </c>
      <c r="R26" s="7">
        <f t="shared" si="4"/>
        <v>5</v>
      </c>
      <c r="S26" s="16" t="str">
        <f>IF(AND(IFERROR(VLOOKUP(Q26,Feiertage!$A:$B,2,0),"")&lt;&gt;"",IFERROR(VLOOKUP(Q26,BesondereTage!$A:$B,2,0),"")&lt;&gt;""),CONCATENATE(VLOOKUP(Q26,Feiertage!$A:$B,2,0),", ",VLOOKUP(Q26,BesondereTage!$A:$B,2,0)),IF(IFERROR(VLOOKUP(Q26,Feiertage!$A:$B,2,0),"")&lt;&gt;"",VLOOKUP(Q26,Feiertage!$A:$B,2,0),IF(IFERROR(VLOOKUP(Q26,BesondereTage!$A:$B,2,0),"")&lt;&gt;"",VLOOKUP(Q26,BesondereTage!$A:$B,2,0),"")))</f>
        <v/>
      </c>
      <c r="T26" s="8" t="str">
        <f t="shared" si="21"/>
        <v/>
      </c>
      <c r="U26" s="6">
        <f t="shared" si="22"/>
        <v>43275</v>
      </c>
      <c r="V26" s="7">
        <f t="shared" si="5"/>
        <v>1</v>
      </c>
      <c r="W26" s="16" t="str">
        <f>IF(AND(IFERROR(VLOOKUP(U26,Feiertage!$A:$B,2,0),"")&lt;&gt;"",IFERROR(VLOOKUP(U26,BesondereTage!$A:$B,2,0),"")&lt;&gt;""),CONCATENATE(VLOOKUP(U26,Feiertage!$A:$B,2,0),", ",VLOOKUP(U26,BesondereTage!$A:$B,2,0)),IF(IFERROR(VLOOKUP(U26,Feiertage!$A:$B,2,0),"")&lt;&gt;"",VLOOKUP(U26,Feiertage!$A:$B,2,0),IF(IFERROR(VLOOKUP(U26,BesondereTage!$A:$B,2,0),"")&lt;&gt;"",VLOOKUP(U26,BesondereTage!$A:$B,2,0),"")))</f>
        <v/>
      </c>
      <c r="X26" s="8" t="str">
        <f t="shared" si="23"/>
        <v/>
      </c>
      <c r="Y26" s="6">
        <f t="shared" si="24"/>
        <v>43305</v>
      </c>
      <c r="Z26" s="7">
        <f t="shared" si="6"/>
        <v>3</v>
      </c>
      <c r="AA26" s="16" t="str">
        <f>IF(AND(IFERROR(VLOOKUP(Y26,Feiertage!$A:$B,2,0),"")&lt;&gt;"",IFERROR(VLOOKUP(Y26,BesondereTage!$A:$B,2,0),"")&lt;&gt;""),CONCATENATE(VLOOKUP(Y26,Feiertage!$A:$B,2,0),", ",VLOOKUP(Y26,BesondereTage!$A:$B,2,0)),IF(IFERROR(VLOOKUP(Y26,Feiertage!$A:$B,2,0),"")&lt;&gt;"",VLOOKUP(Y26,Feiertage!$A:$B,2,0),IF(IFERROR(VLOOKUP(Y26,BesondereTage!$A:$B,2,0),"")&lt;&gt;"",VLOOKUP(Y26,BesondereTage!$A:$B,2,0),"")))</f>
        <v/>
      </c>
      <c r="AB26" s="8" t="str">
        <f t="shared" si="25"/>
        <v/>
      </c>
      <c r="AC26" s="6">
        <f t="shared" si="26"/>
        <v>43336</v>
      </c>
      <c r="AD26" s="7">
        <f t="shared" si="7"/>
        <v>6</v>
      </c>
      <c r="AE26" s="16" t="str">
        <f>IF(AND(IFERROR(VLOOKUP(AC26,Feiertage!$A:$B,2,0),"")&lt;&gt;"",IFERROR(VLOOKUP(AC26,BesondereTage!$A:$B,2,0),"")&lt;&gt;""),CONCATENATE(VLOOKUP(AC26,Feiertage!$A:$B,2,0),", ",VLOOKUP(AC26,BesondereTage!$A:$B,2,0)),IF(IFERROR(VLOOKUP(AC26,Feiertage!$A:$B,2,0),"")&lt;&gt;"",VLOOKUP(AC26,Feiertage!$A:$B,2,0),IF(IFERROR(VLOOKUP(AC26,BesondereTage!$A:$B,2,0),"")&lt;&gt;"",VLOOKUP(AC26,BesondereTage!$A:$B,2,0),"")))</f>
        <v/>
      </c>
      <c r="AF26" s="8" t="str">
        <f t="shared" si="27"/>
        <v/>
      </c>
      <c r="AG26" s="6">
        <f t="shared" si="28"/>
        <v>43367</v>
      </c>
      <c r="AH26" s="7">
        <f t="shared" si="8"/>
        <v>2</v>
      </c>
      <c r="AI26" s="16" t="str">
        <f>IF(AND(IFERROR(VLOOKUP(AG26,Feiertage!$A:$B,2,0),"")&lt;&gt;"",IFERROR(VLOOKUP(AG26,BesondereTage!$A:$B,2,0),"")&lt;&gt;""),CONCATENATE(VLOOKUP(AG26,Feiertage!$A:$B,2,0),", ",VLOOKUP(AG26,BesondereTage!$A:$B,2,0)),IF(IFERROR(VLOOKUP(AG26,Feiertage!$A:$B,2,0),"")&lt;&gt;"",VLOOKUP(AG26,Feiertage!$A:$B,2,0),IF(IFERROR(VLOOKUP(AG26,BesondereTage!$A:$B,2,0),"")&lt;&gt;"",VLOOKUP(AG26,BesondereTage!$A:$B,2,0),"")))</f>
        <v/>
      </c>
      <c r="AJ26" s="8">
        <f t="shared" si="29"/>
        <v>39</v>
      </c>
      <c r="AK26" s="6">
        <f t="shared" si="30"/>
        <v>43397</v>
      </c>
      <c r="AL26" s="7">
        <f t="shared" si="9"/>
        <v>4</v>
      </c>
      <c r="AM26" s="16" t="str">
        <f>IF(AND(IFERROR(VLOOKUP(AK26,Feiertage!$A:$B,2,0),"")&lt;&gt;"",IFERROR(VLOOKUP(AK26,BesondereTage!$A:$B,2,0),"")&lt;&gt;""),CONCATENATE(VLOOKUP(AK26,Feiertage!$A:$B,2,0),", ",VLOOKUP(AK26,BesondereTage!$A:$B,2,0)),IF(IFERROR(VLOOKUP(AK26,Feiertage!$A:$B,2,0),"")&lt;&gt;"",VLOOKUP(AK26,Feiertage!$A:$B,2,0),IF(IFERROR(VLOOKUP(AK26,BesondereTage!$A:$B,2,0),"")&lt;&gt;"",VLOOKUP(AK26,BesondereTage!$A:$B,2,0),"")))</f>
        <v/>
      </c>
      <c r="AN26" s="8" t="str">
        <f t="shared" si="31"/>
        <v/>
      </c>
      <c r="AO26" s="6">
        <f t="shared" si="32"/>
        <v>43428</v>
      </c>
      <c r="AP26" s="7">
        <f t="shared" si="10"/>
        <v>7</v>
      </c>
      <c r="AQ26" s="16" t="str">
        <f>IF(AND(IFERROR(VLOOKUP(AO26,Feiertage!$A:$B,2,0),"")&lt;&gt;"",IFERROR(VLOOKUP(AO26,BesondereTage!$A:$B,2,0),"")&lt;&gt;""),CONCATENATE(VLOOKUP(AO26,Feiertage!$A:$B,2,0),", ",VLOOKUP(AO26,BesondereTage!$A:$B,2,0)),IF(IFERROR(VLOOKUP(AO26,Feiertage!$A:$B,2,0),"")&lt;&gt;"",VLOOKUP(AO26,Feiertage!$A:$B,2,0),IF(IFERROR(VLOOKUP(AO26,BesondereTage!$A:$B,2,0),"")&lt;&gt;"",VLOOKUP(AO26,BesondereTage!$A:$B,2,0),"")))</f>
        <v/>
      </c>
      <c r="AR26" s="8" t="str">
        <f t="shared" si="33"/>
        <v/>
      </c>
      <c r="AS26" s="6">
        <f t="shared" si="34"/>
        <v>43458</v>
      </c>
      <c r="AT26" s="7">
        <f t="shared" si="11"/>
        <v>2</v>
      </c>
      <c r="AU26" s="16" t="str">
        <f>IF(AND(IFERROR(VLOOKUP(AS26,Feiertage!$A:$B,2,0),"")&lt;&gt;"",IFERROR(VLOOKUP(AS26,BesondereTage!$A:$B,2,0),"")&lt;&gt;""),CONCATENATE(VLOOKUP(AS26,Feiertage!$A:$B,2,0),", ",VLOOKUP(AS26,BesondereTage!$A:$B,2,0)),IF(IFERROR(VLOOKUP(AS26,Feiertage!$A:$B,2,0),"")&lt;&gt;"",VLOOKUP(AS26,Feiertage!$A:$B,2,0),IF(IFERROR(VLOOKUP(AS26,BesondereTage!$A:$B,2,0),"")&lt;&gt;"",VLOOKUP(AS26,BesondereTage!$A:$B,2,0),"")))</f>
        <v/>
      </c>
      <c r="AV26" s="8">
        <f t="shared" si="35"/>
        <v>52</v>
      </c>
    </row>
    <row r="27" spans="1:48" ht="17.100000000000001" customHeight="1" x14ac:dyDescent="0.25">
      <c r="A27" s="6">
        <f t="shared" si="12"/>
        <v>43125</v>
      </c>
      <c r="B27" s="7">
        <f t="shared" si="0"/>
        <v>5</v>
      </c>
      <c r="C27" s="16" t="str">
        <f>IF(AND(IFERROR(VLOOKUP(A27,Feiertage!$A:$B,2,0),"")&lt;&gt;"",IFERROR(VLOOKUP(A27,BesondereTage!$A:$B,2,0),"")&lt;&gt;""),CONCATENATE(VLOOKUP(A27,Feiertage!$A:$B,2,0),", ",VLOOKUP(A27,BesondereTage!$A:$B,2,0)),IF(IFERROR(VLOOKUP(A27,Feiertage!$A:$B,2,0),"")&lt;&gt;"",VLOOKUP(A27,Feiertage!$A:$B,2,0),IF(IFERROR(VLOOKUP(A27,BesondereTage!$A:$B,2,0),"")&lt;&gt;"",VLOOKUP(A27,BesondereTage!$A:$B,2,0),"")))</f>
        <v/>
      </c>
      <c r="D27" s="8" t="str">
        <f t="shared" si="13"/>
        <v/>
      </c>
      <c r="E27" s="6">
        <f t="shared" si="14"/>
        <v>43156</v>
      </c>
      <c r="F27" s="7">
        <f t="shared" si="1"/>
        <v>1</v>
      </c>
      <c r="G27" s="16" t="str">
        <f>IF(AND(IFERROR(VLOOKUP(E27,Feiertage!$A:$B,2,0),"")&lt;&gt;"",IFERROR(VLOOKUP(E27,BesondereTage!$A:$B,2,0),"")&lt;&gt;""),CONCATENATE(VLOOKUP(E27,Feiertage!$A:$B,2,0),", ",VLOOKUP(E27,BesondereTage!$A:$B,2,0)),IF(IFERROR(VLOOKUP(E27,Feiertage!$A:$B,2,0),"")&lt;&gt;"",VLOOKUP(E27,Feiertage!$A:$B,2,0),IF(IFERROR(VLOOKUP(E27,BesondereTage!$A:$B,2,0),"")&lt;&gt;"",VLOOKUP(E27,BesondereTage!$A:$B,2,0),"")))</f>
        <v/>
      </c>
      <c r="H27" s="8" t="str">
        <f t="shared" si="15"/>
        <v/>
      </c>
      <c r="I27" s="6">
        <f t="shared" si="16"/>
        <v>43184</v>
      </c>
      <c r="J27" s="7">
        <f t="shared" si="2"/>
        <v>1</v>
      </c>
      <c r="K27" s="16" t="str">
        <f>IF(AND(IFERROR(VLOOKUP(I27,Feiertage!$A:$B,2,0),"")&lt;&gt;"",IFERROR(VLOOKUP(I27,BesondereTage!$A:$B,2,0),"")&lt;&gt;""),CONCATENATE(VLOOKUP(I27,Feiertage!$A:$B,2,0),", ",VLOOKUP(I27,BesondereTage!$A:$B,2,0)),IF(IFERROR(VLOOKUP(I27,Feiertage!$A:$B,2,0),"")&lt;&gt;"",VLOOKUP(I27,Feiertage!$A:$B,2,0),IF(IFERROR(VLOOKUP(I27,BesondereTage!$A:$B,2,0),"")&lt;&gt;"",VLOOKUP(I27,BesondereTage!$A:$B,2,0),"")))</f>
        <v xml:space="preserve">Palmsonntag </v>
      </c>
      <c r="L27" s="8" t="str">
        <f t="shared" si="17"/>
        <v/>
      </c>
      <c r="M27" s="6">
        <f t="shared" si="18"/>
        <v>43215</v>
      </c>
      <c r="N27" s="7">
        <f t="shared" si="3"/>
        <v>4</v>
      </c>
      <c r="O27" s="16" t="str">
        <f>IF(AND(IFERROR(VLOOKUP(M27,Feiertage!$A:$B,2,0),"")&lt;&gt;"",IFERROR(VLOOKUP(M27,BesondereTage!$A:$B,2,0),"")&lt;&gt;""),CONCATENATE(VLOOKUP(M27,Feiertage!$A:$B,2,0),", ",VLOOKUP(M27,BesondereTage!$A:$B,2,0)),IF(IFERROR(VLOOKUP(M27,Feiertage!$A:$B,2,0),"")&lt;&gt;"",VLOOKUP(M27,Feiertage!$A:$B,2,0),IF(IFERROR(VLOOKUP(M27,BesondereTage!$A:$B,2,0),"")&lt;&gt;"",VLOOKUP(M27,BesondereTage!$A:$B,2,0),"")))</f>
        <v/>
      </c>
      <c r="P27" s="8" t="str">
        <f t="shared" si="19"/>
        <v/>
      </c>
      <c r="Q27" s="6">
        <f t="shared" si="20"/>
        <v>43245</v>
      </c>
      <c r="R27" s="7">
        <f t="shared" si="4"/>
        <v>6</v>
      </c>
      <c r="S27" s="16" t="str">
        <f>IF(AND(IFERROR(VLOOKUP(Q27,Feiertage!$A:$B,2,0),"")&lt;&gt;"",IFERROR(VLOOKUP(Q27,BesondereTage!$A:$B,2,0),"")&lt;&gt;""),CONCATENATE(VLOOKUP(Q27,Feiertage!$A:$B,2,0),", ",VLOOKUP(Q27,BesondereTage!$A:$B,2,0)),IF(IFERROR(VLOOKUP(Q27,Feiertage!$A:$B,2,0),"")&lt;&gt;"",VLOOKUP(Q27,Feiertage!$A:$B,2,0),IF(IFERROR(VLOOKUP(Q27,BesondereTage!$A:$B,2,0),"")&lt;&gt;"",VLOOKUP(Q27,BesondereTage!$A:$B,2,0),"")))</f>
        <v/>
      </c>
      <c r="T27" s="8" t="str">
        <f t="shared" si="21"/>
        <v/>
      </c>
      <c r="U27" s="6">
        <f t="shared" si="22"/>
        <v>43276</v>
      </c>
      <c r="V27" s="7">
        <f t="shared" si="5"/>
        <v>2</v>
      </c>
      <c r="W27" s="16" t="str">
        <f>IF(AND(IFERROR(VLOOKUP(U27,Feiertage!$A:$B,2,0),"")&lt;&gt;"",IFERROR(VLOOKUP(U27,BesondereTage!$A:$B,2,0),"")&lt;&gt;""),CONCATENATE(VLOOKUP(U27,Feiertage!$A:$B,2,0),", ",VLOOKUP(U27,BesondereTage!$A:$B,2,0)),IF(IFERROR(VLOOKUP(U27,Feiertage!$A:$B,2,0),"")&lt;&gt;"",VLOOKUP(U27,Feiertage!$A:$B,2,0),IF(IFERROR(VLOOKUP(U27,BesondereTage!$A:$B,2,0),"")&lt;&gt;"",VLOOKUP(U27,BesondereTage!$A:$B,2,0),"")))</f>
        <v/>
      </c>
      <c r="X27" s="8">
        <f t="shared" si="23"/>
        <v>26</v>
      </c>
      <c r="Y27" s="6">
        <f t="shared" si="24"/>
        <v>43306</v>
      </c>
      <c r="Z27" s="7">
        <f t="shared" si="6"/>
        <v>4</v>
      </c>
      <c r="AA27" s="16" t="str">
        <f>IF(AND(IFERROR(VLOOKUP(Y27,Feiertage!$A:$B,2,0),"")&lt;&gt;"",IFERROR(VLOOKUP(Y27,BesondereTage!$A:$B,2,0),"")&lt;&gt;""),CONCATENATE(VLOOKUP(Y27,Feiertage!$A:$B,2,0),", ",VLOOKUP(Y27,BesondereTage!$A:$B,2,0)),IF(IFERROR(VLOOKUP(Y27,Feiertage!$A:$B,2,0),"")&lt;&gt;"",VLOOKUP(Y27,Feiertage!$A:$B,2,0),IF(IFERROR(VLOOKUP(Y27,BesondereTage!$A:$B,2,0),"")&lt;&gt;"",VLOOKUP(Y27,BesondereTage!$A:$B,2,0),"")))</f>
        <v/>
      </c>
      <c r="AB27" s="8" t="str">
        <f t="shared" si="25"/>
        <v/>
      </c>
      <c r="AC27" s="6">
        <f t="shared" si="26"/>
        <v>43337</v>
      </c>
      <c r="AD27" s="7">
        <f t="shared" si="7"/>
        <v>7</v>
      </c>
      <c r="AE27" s="16" t="str">
        <f>IF(AND(IFERROR(VLOOKUP(AC27,Feiertage!$A:$B,2,0),"")&lt;&gt;"",IFERROR(VLOOKUP(AC27,BesondereTage!$A:$B,2,0),"")&lt;&gt;""),CONCATENATE(VLOOKUP(AC27,Feiertage!$A:$B,2,0),", ",VLOOKUP(AC27,BesondereTage!$A:$B,2,0)),IF(IFERROR(VLOOKUP(AC27,Feiertage!$A:$B,2,0),"")&lt;&gt;"",VLOOKUP(AC27,Feiertage!$A:$B,2,0),IF(IFERROR(VLOOKUP(AC27,BesondereTage!$A:$B,2,0),"")&lt;&gt;"",VLOOKUP(AC27,BesondereTage!$A:$B,2,0),"")))</f>
        <v/>
      </c>
      <c r="AF27" s="8" t="str">
        <f t="shared" si="27"/>
        <v/>
      </c>
      <c r="AG27" s="6">
        <f t="shared" si="28"/>
        <v>43368</v>
      </c>
      <c r="AH27" s="7">
        <f t="shared" si="8"/>
        <v>3</v>
      </c>
      <c r="AI27" s="16" t="str">
        <f>IF(AND(IFERROR(VLOOKUP(AG27,Feiertage!$A:$B,2,0),"")&lt;&gt;"",IFERROR(VLOOKUP(AG27,BesondereTage!$A:$B,2,0),"")&lt;&gt;""),CONCATENATE(VLOOKUP(AG27,Feiertage!$A:$B,2,0),", ",VLOOKUP(AG27,BesondereTage!$A:$B,2,0)),IF(IFERROR(VLOOKUP(AG27,Feiertage!$A:$B,2,0),"")&lt;&gt;"",VLOOKUP(AG27,Feiertage!$A:$B,2,0),IF(IFERROR(VLOOKUP(AG27,BesondereTage!$A:$B,2,0),"")&lt;&gt;"",VLOOKUP(AG27,BesondereTage!$A:$B,2,0),"")))</f>
        <v/>
      </c>
      <c r="AJ27" s="8" t="str">
        <f t="shared" si="29"/>
        <v/>
      </c>
      <c r="AK27" s="6">
        <f t="shared" si="30"/>
        <v>43398</v>
      </c>
      <c r="AL27" s="7">
        <f t="shared" si="9"/>
        <v>5</v>
      </c>
      <c r="AM27" s="16" t="str">
        <f>IF(AND(IFERROR(VLOOKUP(AK27,Feiertage!$A:$B,2,0),"")&lt;&gt;"",IFERROR(VLOOKUP(AK27,BesondereTage!$A:$B,2,0),"")&lt;&gt;""),CONCATENATE(VLOOKUP(AK27,Feiertage!$A:$B,2,0),", ",VLOOKUP(AK27,BesondereTage!$A:$B,2,0)),IF(IFERROR(VLOOKUP(AK27,Feiertage!$A:$B,2,0),"")&lt;&gt;"",VLOOKUP(AK27,Feiertage!$A:$B,2,0),IF(IFERROR(VLOOKUP(AK27,BesondereTage!$A:$B,2,0),"")&lt;&gt;"",VLOOKUP(AK27,BesondereTage!$A:$B,2,0),"")))</f>
        <v/>
      </c>
      <c r="AN27" s="8" t="str">
        <f t="shared" si="31"/>
        <v/>
      </c>
      <c r="AO27" s="6">
        <f t="shared" si="32"/>
        <v>43429</v>
      </c>
      <c r="AP27" s="7">
        <f t="shared" si="10"/>
        <v>1</v>
      </c>
      <c r="AQ27" s="16" t="str">
        <f>IF(AND(IFERROR(VLOOKUP(AO27,Feiertage!$A:$B,2,0),"")&lt;&gt;"",IFERROR(VLOOKUP(AO27,BesondereTage!$A:$B,2,0),"")&lt;&gt;""),CONCATENATE(VLOOKUP(AO27,Feiertage!$A:$B,2,0),", ",VLOOKUP(AO27,BesondereTage!$A:$B,2,0)),IF(IFERROR(VLOOKUP(AO27,Feiertage!$A:$B,2,0),"")&lt;&gt;"",VLOOKUP(AO27,Feiertage!$A:$B,2,0),IF(IFERROR(VLOOKUP(AO27,BesondereTage!$A:$B,2,0),"")&lt;&gt;"",VLOOKUP(AO27,BesondereTage!$A:$B,2,0),"")))</f>
        <v xml:space="preserve">Totensonntag </v>
      </c>
      <c r="AR27" s="8" t="str">
        <f t="shared" si="33"/>
        <v/>
      </c>
      <c r="AS27" s="6">
        <f t="shared" si="34"/>
        <v>43459</v>
      </c>
      <c r="AT27" s="7">
        <f t="shared" si="11"/>
        <v>3</v>
      </c>
      <c r="AU27" s="16" t="str">
        <f>IF(AND(IFERROR(VLOOKUP(AS27,Feiertage!$A:$B,2,0),"")&lt;&gt;"",IFERROR(VLOOKUP(AS27,BesondereTage!$A:$B,2,0),"")&lt;&gt;""),CONCATENATE(VLOOKUP(AS27,Feiertage!$A:$B,2,0),", ",VLOOKUP(AS27,BesondereTage!$A:$B,2,0)),IF(IFERROR(VLOOKUP(AS27,Feiertage!$A:$B,2,0),"")&lt;&gt;"",VLOOKUP(AS27,Feiertage!$A:$B,2,0),IF(IFERROR(VLOOKUP(AS27,BesondereTage!$A:$B,2,0),"")&lt;&gt;"",VLOOKUP(AS27,BesondereTage!$A:$B,2,0),"")))</f>
        <v>1. Weihnachtsfeiertag</v>
      </c>
      <c r="AV27" s="8" t="str">
        <f t="shared" si="35"/>
        <v/>
      </c>
    </row>
    <row r="28" spans="1:48" ht="17.100000000000001" customHeight="1" x14ac:dyDescent="0.25">
      <c r="A28" s="6">
        <f t="shared" si="12"/>
        <v>43126</v>
      </c>
      <c r="B28" s="7">
        <f t="shared" si="0"/>
        <v>6</v>
      </c>
      <c r="C28" s="16" t="str">
        <f>IF(AND(IFERROR(VLOOKUP(A28,Feiertage!$A:$B,2,0),"")&lt;&gt;"",IFERROR(VLOOKUP(A28,BesondereTage!$A:$B,2,0),"")&lt;&gt;""),CONCATENATE(VLOOKUP(A28,Feiertage!$A:$B,2,0),", ",VLOOKUP(A28,BesondereTage!$A:$B,2,0)),IF(IFERROR(VLOOKUP(A28,Feiertage!$A:$B,2,0),"")&lt;&gt;"",VLOOKUP(A28,Feiertage!$A:$B,2,0),IF(IFERROR(VLOOKUP(A28,BesondereTage!$A:$B,2,0),"")&lt;&gt;"",VLOOKUP(A28,BesondereTage!$A:$B,2,0),"")))</f>
        <v/>
      </c>
      <c r="D28" s="8" t="str">
        <f t="shared" si="13"/>
        <v/>
      </c>
      <c r="E28" s="6">
        <f t="shared" si="14"/>
        <v>43157</v>
      </c>
      <c r="F28" s="7">
        <f t="shared" si="1"/>
        <v>2</v>
      </c>
      <c r="G28" s="16" t="str">
        <f>IF(AND(IFERROR(VLOOKUP(E28,Feiertage!$A:$B,2,0),"")&lt;&gt;"",IFERROR(VLOOKUP(E28,BesondereTage!$A:$B,2,0),"")&lt;&gt;""),CONCATENATE(VLOOKUP(E28,Feiertage!$A:$B,2,0),", ",VLOOKUP(E28,BesondereTage!$A:$B,2,0)),IF(IFERROR(VLOOKUP(E28,Feiertage!$A:$B,2,0),"")&lt;&gt;"",VLOOKUP(E28,Feiertage!$A:$B,2,0),IF(IFERROR(VLOOKUP(E28,BesondereTage!$A:$B,2,0),"")&lt;&gt;"",VLOOKUP(E28,BesondereTage!$A:$B,2,0),"")))</f>
        <v/>
      </c>
      <c r="H28" s="8">
        <f t="shared" si="15"/>
        <v>9</v>
      </c>
      <c r="I28" s="6">
        <f t="shared" si="16"/>
        <v>43185</v>
      </c>
      <c r="J28" s="7">
        <f t="shared" si="2"/>
        <v>2</v>
      </c>
      <c r="K28" s="16" t="str">
        <f>IF(AND(IFERROR(VLOOKUP(I28,Feiertage!$A:$B,2,0),"")&lt;&gt;"",IFERROR(VLOOKUP(I28,BesondereTage!$A:$B,2,0),"")&lt;&gt;""),CONCATENATE(VLOOKUP(I28,Feiertage!$A:$B,2,0),", ",VLOOKUP(I28,BesondereTage!$A:$B,2,0)),IF(IFERROR(VLOOKUP(I28,Feiertage!$A:$B,2,0),"")&lt;&gt;"",VLOOKUP(I28,Feiertage!$A:$B,2,0),IF(IFERROR(VLOOKUP(I28,BesondereTage!$A:$B,2,0),"")&lt;&gt;"",VLOOKUP(I28,BesondereTage!$A:$B,2,0),"")))</f>
        <v/>
      </c>
      <c r="L28" s="8">
        <f t="shared" si="17"/>
        <v>13</v>
      </c>
      <c r="M28" s="6">
        <f t="shared" si="18"/>
        <v>43216</v>
      </c>
      <c r="N28" s="7">
        <f t="shared" si="3"/>
        <v>5</v>
      </c>
      <c r="O28" s="16" t="str">
        <f>IF(AND(IFERROR(VLOOKUP(M28,Feiertage!$A:$B,2,0),"")&lt;&gt;"",IFERROR(VLOOKUP(M28,BesondereTage!$A:$B,2,0),"")&lt;&gt;""),CONCATENATE(VLOOKUP(M28,Feiertage!$A:$B,2,0),", ",VLOOKUP(M28,BesondereTage!$A:$B,2,0)),IF(IFERROR(VLOOKUP(M28,Feiertage!$A:$B,2,0),"")&lt;&gt;"",VLOOKUP(M28,Feiertage!$A:$B,2,0),IF(IFERROR(VLOOKUP(M28,BesondereTage!$A:$B,2,0),"")&lt;&gt;"",VLOOKUP(M28,BesondereTage!$A:$B,2,0),"")))</f>
        <v/>
      </c>
      <c r="P28" s="8" t="str">
        <f t="shared" si="19"/>
        <v/>
      </c>
      <c r="Q28" s="6">
        <f t="shared" si="20"/>
        <v>43246</v>
      </c>
      <c r="R28" s="7">
        <f t="shared" si="4"/>
        <v>7</v>
      </c>
      <c r="S28" s="16" t="str">
        <f>IF(AND(IFERROR(VLOOKUP(Q28,Feiertage!$A:$B,2,0),"")&lt;&gt;"",IFERROR(VLOOKUP(Q28,BesondereTage!$A:$B,2,0),"")&lt;&gt;""),CONCATENATE(VLOOKUP(Q28,Feiertage!$A:$B,2,0),", ",VLOOKUP(Q28,BesondereTage!$A:$B,2,0)),IF(IFERROR(VLOOKUP(Q28,Feiertage!$A:$B,2,0),"")&lt;&gt;"",VLOOKUP(Q28,Feiertage!$A:$B,2,0),IF(IFERROR(VLOOKUP(Q28,BesondereTage!$A:$B,2,0),"")&lt;&gt;"",VLOOKUP(Q28,BesondereTage!$A:$B,2,0),"")))</f>
        <v/>
      </c>
      <c r="T28" s="8" t="str">
        <f t="shared" si="21"/>
        <v/>
      </c>
      <c r="U28" s="6">
        <f t="shared" si="22"/>
        <v>43277</v>
      </c>
      <c r="V28" s="7">
        <f t="shared" si="5"/>
        <v>3</v>
      </c>
      <c r="W28" s="16" t="str">
        <f>IF(AND(IFERROR(VLOOKUP(U28,Feiertage!$A:$B,2,0),"")&lt;&gt;"",IFERROR(VLOOKUP(U28,BesondereTage!$A:$B,2,0),"")&lt;&gt;""),CONCATENATE(VLOOKUP(U28,Feiertage!$A:$B,2,0),", ",VLOOKUP(U28,BesondereTage!$A:$B,2,0)),IF(IFERROR(VLOOKUP(U28,Feiertage!$A:$B,2,0),"")&lt;&gt;"",VLOOKUP(U28,Feiertage!$A:$B,2,0),IF(IFERROR(VLOOKUP(U28,BesondereTage!$A:$B,2,0),"")&lt;&gt;"",VLOOKUP(U28,BesondereTage!$A:$B,2,0),"")))</f>
        <v/>
      </c>
      <c r="X28" s="8" t="str">
        <f t="shared" si="23"/>
        <v/>
      </c>
      <c r="Y28" s="6">
        <f t="shared" si="24"/>
        <v>43307</v>
      </c>
      <c r="Z28" s="7">
        <f t="shared" si="6"/>
        <v>5</v>
      </c>
      <c r="AA28" s="16" t="str">
        <f>IF(AND(IFERROR(VLOOKUP(Y28,Feiertage!$A:$B,2,0),"")&lt;&gt;"",IFERROR(VLOOKUP(Y28,BesondereTage!$A:$B,2,0),"")&lt;&gt;""),CONCATENATE(VLOOKUP(Y28,Feiertage!$A:$B,2,0),", ",VLOOKUP(Y28,BesondereTage!$A:$B,2,0)),IF(IFERROR(VLOOKUP(Y28,Feiertage!$A:$B,2,0),"")&lt;&gt;"",VLOOKUP(Y28,Feiertage!$A:$B,2,0),IF(IFERROR(VLOOKUP(Y28,BesondereTage!$A:$B,2,0),"")&lt;&gt;"",VLOOKUP(Y28,BesondereTage!$A:$B,2,0),"")))</f>
        <v/>
      </c>
      <c r="AB28" s="8" t="str">
        <f t="shared" si="25"/>
        <v/>
      </c>
      <c r="AC28" s="6">
        <f t="shared" si="26"/>
        <v>43338</v>
      </c>
      <c r="AD28" s="7">
        <f t="shared" si="7"/>
        <v>1</v>
      </c>
      <c r="AE28" s="16" t="str">
        <f>IF(AND(IFERROR(VLOOKUP(AC28,Feiertage!$A:$B,2,0),"")&lt;&gt;"",IFERROR(VLOOKUP(AC28,BesondereTage!$A:$B,2,0),"")&lt;&gt;""),CONCATENATE(VLOOKUP(AC28,Feiertage!$A:$B,2,0),", ",VLOOKUP(AC28,BesondereTage!$A:$B,2,0)),IF(IFERROR(VLOOKUP(AC28,Feiertage!$A:$B,2,0),"")&lt;&gt;"",VLOOKUP(AC28,Feiertage!$A:$B,2,0),IF(IFERROR(VLOOKUP(AC28,BesondereTage!$A:$B,2,0),"")&lt;&gt;"",VLOOKUP(AC28,BesondereTage!$A:$B,2,0),"")))</f>
        <v/>
      </c>
      <c r="AF28" s="8" t="str">
        <f t="shared" si="27"/>
        <v/>
      </c>
      <c r="AG28" s="6">
        <f t="shared" si="28"/>
        <v>43369</v>
      </c>
      <c r="AH28" s="7">
        <f t="shared" si="8"/>
        <v>4</v>
      </c>
      <c r="AI28" s="16" t="str">
        <f>IF(AND(IFERROR(VLOOKUP(AG28,Feiertage!$A:$B,2,0),"")&lt;&gt;"",IFERROR(VLOOKUP(AG28,BesondereTage!$A:$B,2,0),"")&lt;&gt;""),CONCATENATE(VLOOKUP(AG28,Feiertage!$A:$B,2,0),", ",VLOOKUP(AG28,BesondereTage!$A:$B,2,0)),IF(IFERROR(VLOOKUP(AG28,Feiertage!$A:$B,2,0),"")&lt;&gt;"",VLOOKUP(AG28,Feiertage!$A:$B,2,0),IF(IFERROR(VLOOKUP(AG28,BesondereTage!$A:$B,2,0),"")&lt;&gt;"",VLOOKUP(AG28,BesondereTage!$A:$B,2,0),"")))</f>
        <v/>
      </c>
      <c r="AJ28" s="8" t="str">
        <f t="shared" si="29"/>
        <v/>
      </c>
      <c r="AK28" s="6">
        <f t="shared" si="30"/>
        <v>43399</v>
      </c>
      <c r="AL28" s="7">
        <f t="shared" si="9"/>
        <v>6</v>
      </c>
      <c r="AM28" s="16" t="str">
        <f>IF(AND(IFERROR(VLOOKUP(AK28,Feiertage!$A:$B,2,0),"")&lt;&gt;"",IFERROR(VLOOKUP(AK28,BesondereTage!$A:$B,2,0),"")&lt;&gt;""),CONCATENATE(VLOOKUP(AK28,Feiertage!$A:$B,2,0),", ",VLOOKUP(AK28,BesondereTage!$A:$B,2,0)),IF(IFERROR(VLOOKUP(AK28,Feiertage!$A:$B,2,0),"")&lt;&gt;"",VLOOKUP(AK28,Feiertage!$A:$B,2,0),IF(IFERROR(VLOOKUP(AK28,BesondereTage!$A:$B,2,0),"")&lt;&gt;"",VLOOKUP(AK28,BesondereTage!$A:$B,2,0),"")))</f>
        <v/>
      </c>
      <c r="AN28" s="8" t="str">
        <f t="shared" si="31"/>
        <v/>
      </c>
      <c r="AO28" s="6">
        <f t="shared" si="32"/>
        <v>43430</v>
      </c>
      <c r="AP28" s="7">
        <f t="shared" si="10"/>
        <v>2</v>
      </c>
      <c r="AQ28" s="16" t="str">
        <f>IF(AND(IFERROR(VLOOKUP(AO28,Feiertage!$A:$B,2,0),"")&lt;&gt;"",IFERROR(VLOOKUP(AO28,BesondereTage!$A:$B,2,0),"")&lt;&gt;""),CONCATENATE(VLOOKUP(AO28,Feiertage!$A:$B,2,0),", ",VLOOKUP(AO28,BesondereTage!$A:$B,2,0)),IF(IFERROR(VLOOKUP(AO28,Feiertage!$A:$B,2,0),"")&lt;&gt;"",VLOOKUP(AO28,Feiertage!$A:$B,2,0),IF(IFERROR(VLOOKUP(AO28,BesondereTage!$A:$B,2,0),"")&lt;&gt;"",VLOOKUP(AO28,BesondereTage!$A:$B,2,0),"")))</f>
        <v/>
      </c>
      <c r="AR28" s="8">
        <f t="shared" si="33"/>
        <v>48</v>
      </c>
      <c r="AS28" s="6">
        <f t="shared" si="34"/>
        <v>43460</v>
      </c>
      <c r="AT28" s="7">
        <f t="shared" si="11"/>
        <v>4</v>
      </c>
      <c r="AU28" s="16" t="str">
        <f>IF(AND(IFERROR(VLOOKUP(AS28,Feiertage!$A:$B,2,0),"")&lt;&gt;"",IFERROR(VLOOKUP(AS28,BesondereTage!$A:$B,2,0),"")&lt;&gt;""),CONCATENATE(VLOOKUP(AS28,Feiertage!$A:$B,2,0),", ",VLOOKUP(AS28,BesondereTage!$A:$B,2,0)),IF(IFERROR(VLOOKUP(AS28,Feiertage!$A:$B,2,0),"")&lt;&gt;"",VLOOKUP(AS28,Feiertage!$A:$B,2,0),IF(IFERROR(VLOOKUP(AS28,BesondereTage!$A:$B,2,0),"")&lt;&gt;"",VLOOKUP(AS28,BesondereTage!$A:$B,2,0),"")))</f>
        <v>2. Weihnachtsfeiertag</v>
      </c>
      <c r="AV28" s="8" t="str">
        <f t="shared" si="35"/>
        <v/>
      </c>
    </row>
    <row r="29" spans="1:48" ht="17.100000000000001" customHeight="1" x14ac:dyDescent="0.25">
      <c r="A29" s="6">
        <f t="shared" si="12"/>
        <v>43127</v>
      </c>
      <c r="B29" s="7">
        <f t="shared" si="0"/>
        <v>7</v>
      </c>
      <c r="C29" s="16" t="str">
        <f>IF(AND(IFERROR(VLOOKUP(A29,Feiertage!$A:$B,2,0),"")&lt;&gt;"",IFERROR(VLOOKUP(A29,BesondereTage!$A:$B,2,0),"")&lt;&gt;""),CONCATENATE(VLOOKUP(A29,Feiertage!$A:$B,2,0),", ",VLOOKUP(A29,BesondereTage!$A:$B,2,0)),IF(IFERROR(VLOOKUP(A29,Feiertage!$A:$B,2,0),"")&lt;&gt;"",VLOOKUP(A29,Feiertage!$A:$B,2,0),IF(IFERROR(VLOOKUP(A29,BesondereTage!$A:$B,2,0),"")&lt;&gt;"",VLOOKUP(A29,BesondereTage!$A:$B,2,0),"")))</f>
        <v/>
      </c>
      <c r="D29" s="8" t="str">
        <f t="shared" si="13"/>
        <v/>
      </c>
      <c r="E29" s="6">
        <f t="shared" si="14"/>
        <v>43158</v>
      </c>
      <c r="F29" s="7">
        <f t="shared" si="1"/>
        <v>3</v>
      </c>
      <c r="G29" s="16" t="str">
        <f>IF(AND(IFERROR(VLOOKUP(E29,Feiertage!$A:$B,2,0),"")&lt;&gt;"",IFERROR(VLOOKUP(E29,BesondereTage!$A:$B,2,0),"")&lt;&gt;""),CONCATENATE(VLOOKUP(E29,Feiertage!$A:$B,2,0),", ",VLOOKUP(E29,BesondereTage!$A:$B,2,0)),IF(IFERROR(VLOOKUP(E29,Feiertage!$A:$B,2,0),"")&lt;&gt;"",VLOOKUP(E29,Feiertage!$A:$B,2,0),IF(IFERROR(VLOOKUP(E29,BesondereTage!$A:$B,2,0),"")&lt;&gt;"",VLOOKUP(E29,BesondereTage!$A:$B,2,0),"")))</f>
        <v/>
      </c>
      <c r="H29" s="8" t="str">
        <f t="shared" si="15"/>
        <v/>
      </c>
      <c r="I29" s="6">
        <f t="shared" si="16"/>
        <v>43186</v>
      </c>
      <c r="J29" s="7">
        <f t="shared" si="2"/>
        <v>3</v>
      </c>
      <c r="K29" s="16" t="str">
        <f>IF(AND(IFERROR(VLOOKUP(I29,Feiertage!$A:$B,2,0),"")&lt;&gt;"",IFERROR(VLOOKUP(I29,BesondereTage!$A:$B,2,0),"")&lt;&gt;""),CONCATENATE(VLOOKUP(I29,Feiertage!$A:$B,2,0),", ",VLOOKUP(I29,BesondereTage!$A:$B,2,0)),IF(IFERROR(VLOOKUP(I29,Feiertage!$A:$B,2,0),"")&lt;&gt;"",VLOOKUP(I29,Feiertage!$A:$B,2,0),IF(IFERROR(VLOOKUP(I29,BesondereTage!$A:$B,2,0),"")&lt;&gt;"",VLOOKUP(I29,BesondereTage!$A:$B,2,0),"")))</f>
        <v/>
      </c>
      <c r="L29" s="8" t="str">
        <f t="shared" si="17"/>
        <v/>
      </c>
      <c r="M29" s="6">
        <f t="shared" si="18"/>
        <v>43217</v>
      </c>
      <c r="N29" s="7">
        <f t="shared" si="3"/>
        <v>6</v>
      </c>
      <c r="O29" s="16" t="str">
        <f>IF(AND(IFERROR(VLOOKUP(M29,Feiertage!$A:$B,2,0),"")&lt;&gt;"",IFERROR(VLOOKUP(M29,BesondereTage!$A:$B,2,0),"")&lt;&gt;""),CONCATENATE(VLOOKUP(M29,Feiertage!$A:$B,2,0),", ",VLOOKUP(M29,BesondereTage!$A:$B,2,0)),IF(IFERROR(VLOOKUP(M29,Feiertage!$A:$B,2,0),"")&lt;&gt;"",VLOOKUP(M29,Feiertage!$A:$B,2,0),IF(IFERROR(VLOOKUP(M29,BesondereTage!$A:$B,2,0),"")&lt;&gt;"",VLOOKUP(M29,BesondereTage!$A:$B,2,0),"")))</f>
        <v/>
      </c>
      <c r="P29" s="8" t="str">
        <f t="shared" si="19"/>
        <v/>
      </c>
      <c r="Q29" s="6">
        <f t="shared" si="20"/>
        <v>43247</v>
      </c>
      <c r="R29" s="7">
        <f t="shared" si="4"/>
        <v>1</v>
      </c>
      <c r="S29" s="16" t="str">
        <f>IF(AND(IFERROR(VLOOKUP(Q29,Feiertage!$A:$B,2,0),"")&lt;&gt;"",IFERROR(VLOOKUP(Q29,BesondereTage!$A:$B,2,0),"")&lt;&gt;""),CONCATENATE(VLOOKUP(Q29,Feiertage!$A:$B,2,0),", ",VLOOKUP(Q29,BesondereTage!$A:$B,2,0)),IF(IFERROR(VLOOKUP(Q29,Feiertage!$A:$B,2,0),"")&lt;&gt;"",VLOOKUP(Q29,Feiertage!$A:$B,2,0),IF(IFERROR(VLOOKUP(Q29,BesondereTage!$A:$B,2,0),"")&lt;&gt;"",VLOOKUP(Q29,BesondereTage!$A:$B,2,0),"")))</f>
        <v/>
      </c>
      <c r="T29" s="8" t="str">
        <f t="shared" si="21"/>
        <v/>
      </c>
      <c r="U29" s="6">
        <f t="shared" si="22"/>
        <v>43278</v>
      </c>
      <c r="V29" s="7">
        <f t="shared" si="5"/>
        <v>4</v>
      </c>
      <c r="W29" s="16" t="str">
        <f>IF(AND(IFERROR(VLOOKUP(U29,Feiertage!$A:$B,2,0),"")&lt;&gt;"",IFERROR(VLOOKUP(U29,BesondereTage!$A:$B,2,0),"")&lt;&gt;""),CONCATENATE(VLOOKUP(U29,Feiertage!$A:$B,2,0),", ",VLOOKUP(U29,BesondereTage!$A:$B,2,0)),IF(IFERROR(VLOOKUP(U29,Feiertage!$A:$B,2,0),"")&lt;&gt;"",VLOOKUP(U29,Feiertage!$A:$B,2,0),IF(IFERROR(VLOOKUP(U29,BesondereTage!$A:$B,2,0),"")&lt;&gt;"",VLOOKUP(U29,BesondereTage!$A:$B,2,0),"")))</f>
        <v/>
      </c>
      <c r="X29" s="8" t="str">
        <f t="shared" si="23"/>
        <v/>
      </c>
      <c r="Y29" s="6">
        <f t="shared" si="24"/>
        <v>43308</v>
      </c>
      <c r="Z29" s="7">
        <f t="shared" si="6"/>
        <v>6</v>
      </c>
      <c r="AA29" s="16" t="str">
        <f>IF(AND(IFERROR(VLOOKUP(Y29,Feiertage!$A:$B,2,0),"")&lt;&gt;"",IFERROR(VLOOKUP(Y29,BesondereTage!$A:$B,2,0),"")&lt;&gt;""),CONCATENATE(VLOOKUP(Y29,Feiertage!$A:$B,2,0),", ",VLOOKUP(Y29,BesondereTage!$A:$B,2,0)),IF(IFERROR(VLOOKUP(Y29,Feiertage!$A:$B,2,0),"")&lt;&gt;"",VLOOKUP(Y29,Feiertage!$A:$B,2,0),IF(IFERROR(VLOOKUP(Y29,BesondereTage!$A:$B,2,0),"")&lt;&gt;"",VLOOKUP(Y29,BesondereTage!$A:$B,2,0),"")))</f>
        <v/>
      </c>
      <c r="AB29" s="8" t="str">
        <f t="shared" si="25"/>
        <v/>
      </c>
      <c r="AC29" s="6">
        <f t="shared" si="26"/>
        <v>43339</v>
      </c>
      <c r="AD29" s="7">
        <f t="shared" si="7"/>
        <v>2</v>
      </c>
      <c r="AE29" s="16" t="str">
        <f>IF(AND(IFERROR(VLOOKUP(AC29,Feiertage!$A:$B,2,0),"")&lt;&gt;"",IFERROR(VLOOKUP(AC29,BesondereTage!$A:$B,2,0),"")&lt;&gt;""),CONCATENATE(VLOOKUP(AC29,Feiertage!$A:$B,2,0),", ",VLOOKUP(AC29,BesondereTage!$A:$B,2,0)),IF(IFERROR(VLOOKUP(AC29,Feiertage!$A:$B,2,0),"")&lt;&gt;"",VLOOKUP(AC29,Feiertage!$A:$B,2,0),IF(IFERROR(VLOOKUP(AC29,BesondereTage!$A:$B,2,0),"")&lt;&gt;"",VLOOKUP(AC29,BesondereTage!$A:$B,2,0),"")))</f>
        <v/>
      </c>
      <c r="AF29" s="8">
        <f t="shared" si="27"/>
        <v>35</v>
      </c>
      <c r="AG29" s="6">
        <f t="shared" si="28"/>
        <v>43370</v>
      </c>
      <c r="AH29" s="7">
        <f t="shared" si="8"/>
        <v>5</v>
      </c>
      <c r="AI29" s="16" t="str">
        <f>IF(AND(IFERROR(VLOOKUP(AG29,Feiertage!$A:$B,2,0),"")&lt;&gt;"",IFERROR(VLOOKUP(AG29,BesondereTage!$A:$B,2,0),"")&lt;&gt;""),CONCATENATE(VLOOKUP(AG29,Feiertage!$A:$B,2,0),", ",VLOOKUP(AG29,BesondereTage!$A:$B,2,0)),IF(IFERROR(VLOOKUP(AG29,Feiertage!$A:$B,2,0),"")&lt;&gt;"",VLOOKUP(AG29,Feiertage!$A:$B,2,0),IF(IFERROR(VLOOKUP(AG29,BesondereTage!$A:$B,2,0),"")&lt;&gt;"",VLOOKUP(AG29,BesondereTage!$A:$B,2,0),"")))</f>
        <v/>
      </c>
      <c r="AJ29" s="8" t="str">
        <f t="shared" si="29"/>
        <v/>
      </c>
      <c r="AK29" s="6">
        <f t="shared" si="30"/>
        <v>43400</v>
      </c>
      <c r="AL29" s="7">
        <f t="shared" si="9"/>
        <v>7</v>
      </c>
      <c r="AM29" s="16" t="str">
        <f>IF(AND(IFERROR(VLOOKUP(AK29,Feiertage!$A:$B,2,0),"")&lt;&gt;"",IFERROR(VLOOKUP(AK29,BesondereTage!$A:$B,2,0),"")&lt;&gt;""),CONCATENATE(VLOOKUP(AK29,Feiertage!$A:$B,2,0),", ",VLOOKUP(AK29,BesondereTage!$A:$B,2,0)),IF(IFERROR(VLOOKUP(AK29,Feiertage!$A:$B,2,0),"")&lt;&gt;"",VLOOKUP(AK29,Feiertage!$A:$B,2,0),IF(IFERROR(VLOOKUP(AK29,BesondereTage!$A:$B,2,0),"")&lt;&gt;"",VLOOKUP(AK29,BesondereTage!$A:$B,2,0),"")))</f>
        <v/>
      </c>
      <c r="AN29" s="8" t="str">
        <f t="shared" si="31"/>
        <v/>
      </c>
      <c r="AO29" s="6">
        <f t="shared" si="32"/>
        <v>43431</v>
      </c>
      <c r="AP29" s="7">
        <f t="shared" si="10"/>
        <v>3</v>
      </c>
      <c r="AQ29" s="16" t="str">
        <f>IF(AND(IFERROR(VLOOKUP(AO29,Feiertage!$A:$B,2,0),"")&lt;&gt;"",IFERROR(VLOOKUP(AO29,BesondereTage!$A:$B,2,0),"")&lt;&gt;""),CONCATENATE(VLOOKUP(AO29,Feiertage!$A:$B,2,0),", ",VLOOKUP(AO29,BesondereTage!$A:$B,2,0)),IF(IFERROR(VLOOKUP(AO29,Feiertage!$A:$B,2,0),"")&lt;&gt;"",VLOOKUP(AO29,Feiertage!$A:$B,2,0),IF(IFERROR(VLOOKUP(AO29,BesondereTage!$A:$B,2,0),"")&lt;&gt;"",VLOOKUP(AO29,BesondereTage!$A:$B,2,0),"")))</f>
        <v/>
      </c>
      <c r="AR29" s="8" t="str">
        <f t="shared" si="33"/>
        <v/>
      </c>
      <c r="AS29" s="6">
        <f t="shared" si="34"/>
        <v>43461</v>
      </c>
      <c r="AT29" s="7">
        <f t="shared" si="11"/>
        <v>5</v>
      </c>
      <c r="AU29" s="16" t="str">
        <f>IF(AND(IFERROR(VLOOKUP(AS29,Feiertage!$A:$B,2,0),"")&lt;&gt;"",IFERROR(VLOOKUP(AS29,BesondereTage!$A:$B,2,0),"")&lt;&gt;""),CONCATENATE(VLOOKUP(AS29,Feiertage!$A:$B,2,0),", ",VLOOKUP(AS29,BesondereTage!$A:$B,2,0)),IF(IFERROR(VLOOKUP(AS29,Feiertage!$A:$B,2,0),"")&lt;&gt;"",VLOOKUP(AS29,Feiertage!$A:$B,2,0),IF(IFERROR(VLOOKUP(AS29,BesondereTage!$A:$B,2,0),"")&lt;&gt;"",VLOOKUP(AS29,BesondereTage!$A:$B,2,0),"")))</f>
        <v/>
      </c>
      <c r="AV29" s="8" t="str">
        <f t="shared" si="35"/>
        <v/>
      </c>
    </row>
    <row r="30" spans="1:48" ht="17.100000000000001" customHeight="1" x14ac:dyDescent="0.25">
      <c r="A30" s="6">
        <f t="shared" si="12"/>
        <v>43128</v>
      </c>
      <c r="B30" s="7">
        <f t="shared" si="0"/>
        <v>1</v>
      </c>
      <c r="C30" s="16" t="str">
        <f>IF(AND(IFERROR(VLOOKUP(A30,Feiertage!$A:$B,2,0),"")&lt;&gt;"",IFERROR(VLOOKUP(A30,BesondereTage!$A:$B,2,0),"")&lt;&gt;""),CONCATENATE(VLOOKUP(A30,Feiertage!$A:$B,2,0),", ",VLOOKUP(A30,BesondereTage!$A:$B,2,0)),IF(IFERROR(VLOOKUP(A30,Feiertage!$A:$B,2,0),"")&lt;&gt;"",VLOOKUP(A30,Feiertage!$A:$B,2,0),IF(IFERROR(VLOOKUP(A30,BesondereTage!$A:$B,2,0),"")&lt;&gt;"",VLOOKUP(A30,BesondereTage!$A:$B,2,0),"")))</f>
        <v/>
      </c>
      <c r="D30" s="8" t="str">
        <f t="shared" si="13"/>
        <v/>
      </c>
      <c r="E30" s="6">
        <f t="shared" si="14"/>
        <v>43159</v>
      </c>
      <c r="F30" s="7">
        <f t="shared" si="1"/>
        <v>4</v>
      </c>
      <c r="G30" s="16" t="str">
        <f>IF(AND(IFERROR(VLOOKUP(E30,Feiertage!$A:$B,2,0),"")&lt;&gt;"",IFERROR(VLOOKUP(E30,BesondereTage!$A:$B,2,0),"")&lt;&gt;""),CONCATENATE(VLOOKUP(E30,Feiertage!$A:$B,2,0),", ",VLOOKUP(E30,BesondereTage!$A:$B,2,0)),IF(IFERROR(VLOOKUP(E30,Feiertage!$A:$B,2,0),"")&lt;&gt;"",VLOOKUP(E30,Feiertage!$A:$B,2,0),IF(IFERROR(VLOOKUP(E30,BesondereTage!$A:$B,2,0),"")&lt;&gt;"",VLOOKUP(E30,BesondereTage!$A:$B,2,0),"")))</f>
        <v/>
      </c>
      <c r="H30" s="8" t="str">
        <f t="shared" si="15"/>
        <v/>
      </c>
      <c r="I30" s="6">
        <f t="shared" si="16"/>
        <v>43187</v>
      </c>
      <c r="J30" s="7">
        <f t="shared" si="2"/>
        <v>4</v>
      </c>
      <c r="K30" s="16" t="str">
        <f>IF(AND(IFERROR(VLOOKUP(I30,Feiertage!$A:$B,2,0),"")&lt;&gt;"",IFERROR(VLOOKUP(I30,BesondereTage!$A:$B,2,0),"")&lt;&gt;""),CONCATENATE(VLOOKUP(I30,Feiertage!$A:$B,2,0),", ",VLOOKUP(I30,BesondereTage!$A:$B,2,0)),IF(IFERROR(VLOOKUP(I30,Feiertage!$A:$B,2,0),"")&lt;&gt;"",VLOOKUP(I30,Feiertage!$A:$B,2,0),IF(IFERROR(VLOOKUP(I30,BesondereTage!$A:$B,2,0),"")&lt;&gt;"",VLOOKUP(I30,BesondereTage!$A:$B,2,0),"")))</f>
        <v/>
      </c>
      <c r="L30" s="8" t="str">
        <f t="shared" si="17"/>
        <v/>
      </c>
      <c r="M30" s="6">
        <f t="shared" si="18"/>
        <v>43218</v>
      </c>
      <c r="N30" s="7">
        <f t="shared" si="3"/>
        <v>7</v>
      </c>
      <c r="O30" s="16" t="str">
        <f>IF(AND(IFERROR(VLOOKUP(M30,Feiertage!$A:$B,2,0),"")&lt;&gt;"",IFERROR(VLOOKUP(M30,BesondereTage!$A:$B,2,0),"")&lt;&gt;""),CONCATENATE(VLOOKUP(M30,Feiertage!$A:$B,2,0),", ",VLOOKUP(M30,BesondereTage!$A:$B,2,0)),IF(IFERROR(VLOOKUP(M30,Feiertage!$A:$B,2,0),"")&lt;&gt;"",VLOOKUP(M30,Feiertage!$A:$B,2,0),IF(IFERROR(VLOOKUP(M30,BesondereTage!$A:$B,2,0),"")&lt;&gt;"",VLOOKUP(M30,BesondereTage!$A:$B,2,0),"")))</f>
        <v/>
      </c>
      <c r="P30" s="8" t="str">
        <f t="shared" si="19"/>
        <v/>
      </c>
      <c r="Q30" s="6">
        <f t="shared" si="20"/>
        <v>43248</v>
      </c>
      <c r="R30" s="7">
        <f t="shared" si="4"/>
        <v>2</v>
      </c>
      <c r="S30" s="16" t="str">
        <f>IF(AND(IFERROR(VLOOKUP(Q30,Feiertage!$A:$B,2,0),"")&lt;&gt;"",IFERROR(VLOOKUP(Q30,BesondereTage!$A:$B,2,0),"")&lt;&gt;""),CONCATENATE(VLOOKUP(Q30,Feiertage!$A:$B,2,0),", ",VLOOKUP(Q30,BesondereTage!$A:$B,2,0)),IF(IFERROR(VLOOKUP(Q30,Feiertage!$A:$B,2,0),"")&lt;&gt;"",VLOOKUP(Q30,Feiertage!$A:$B,2,0),IF(IFERROR(VLOOKUP(Q30,BesondereTage!$A:$B,2,0),"")&lt;&gt;"",VLOOKUP(Q30,BesondereTage!$A:$B,2,0),"")))</f>
        <v/>
      </c>
      <c r="T30" s="8">
        <f t="shared" si="21"/>
        <v>22</v>
      </c>
      <c r="U30" s="6">
        <f t="shared" si="22"/>
        <v>43279</v>
      </c>
      <c r="V30" s="7">
        <f t="shared" si="5"/>
        <v>5</v>
      </c>
      <c r="W30" s="16" t="str">
        <f>IF(AND(IFERROR(VLOOKUP(U30,Feiertage!$A:$B,2,0),"")&lt;&gt;"",IFERROR(VLOOKUP(U30,BesondereTage!$A:$B,2,0),"")&lt;&gt;""),CONCATENATE(VLOOKUP(U30,Feiertage!$A:$B,2,0),", ",VLOOKUP(U30,BesondereTage!$A:$B,2,0)),IF(IFERROR(VLOOKUP(U30,Feiertage!$A:$B,2,0),"")&lt;&gt;"",VLOOKUP(U30,Feiertage!$A:$B,2,0),IF(IFERROR(VLOOKUP(U30,BesondereTage!$A:$B,2,0),"")&lt;&gt;"",VLOOKUP(U30,BesondereTage!$A:$B,2,0),"")))</f>
        <v/>
      </c>
      <c r="X30" s="8" t="str">
        <f t="shared" si="23"/>
        <v/>
      </c>
      <c r="Y30" s="6">
        <f t="shared" si="24"/>
        <v>43309</v>
      </c>
      <c r="Z30" s="7">
        <f t="shared" si="6"/>
        <v>7</v>
      </c>
      <c r="AA30" s="16" t="str">
        <f>IF(AND(IFERROR(VLOOKUP(Y30,Feiertage!$A:$B,2,0),"")&lt;&gt;"",IFERROR(VLOOKUP(Y30,BesondereTage!$A:$B,2,0),"")&lt;&gt;""),CONCATENATE(VLOOKUP(Y30,Feiertage!$A:$B,2,0),", ",VLOOKUP(Y30,BesondereTage!$A:$B,2,0)),IF(IFERROR(VLOOKUP(Y30,Feiertage!$A:$B,2,0),"")&lt;&gt;"",VLOOKUP(Y30,Feiertage!$A:$B,2,0),IF(IFERROR(VLOOKUP(Y30,BesondereTage!$A:$B,2,0),"")&lt;&gt;"",VLOOKUP(Y30,BesondereTage!$A:$B,2,0),"")))</f>
        <v/>
      </c>
      <c r="AB30" s="8" t="str">
        <f t="shared" si="25"/>
        <v/>
      </c>
      <c r="AC30" s="6">
        <f t="shared" si="26"/>
        <v>43340</v>
      </c>
      <c r="AD30" s="7">
        <f t="shared" si="7"/>
        <v>3</v>
      </c>
      <c r="AE30" s="16" t="str">
        <f>IF(AND(IFERROR(VLOOKUP(AC30,Feiertage!$A:$B,2,0),"")&lt;&gt;"",IFERROR(VLOOKUP(AC30,BesondereTage!$A:$B,2,0),"")&lt;&gt;""),CONCATENATE(VLOOKUP(AC30,Feiertage!$A:$B,2,0),", ",VLOOKUP(AC30,BesondereTage!$A:$B,2,0)),IF(IFERROR(VLOOKUP(AC30,Feiertage!$A:$B,2,0),"")&lt;&gt;"",VLOOKUP(AC30,Feiertage!$A:$B,2,0),IF(IFERROR(VLOOKUP(AC30,BesondereTage!$A:$B,2,0),"")&lt;&gt;"",VLOOKUP(AC30,BesondereTage!$A:$B,2,0),"")))</f>
        <v/>
      </c>
      <c r="AF30" s="8" t="str">
        <f t="shared" si="27"/>
        <v/>
      </c>
      <c r="AG30" s="6">
        <f t="shared" si="28"/>
        <v>43371</v>
      </c>
      <c r="AH30" s="7">
        <f t="shared" si="8"/>
        <v>6</v>
      </c>
      <c r="AI30" s="16" t="str">
        <f>IF(AND(IFERROR(VLOOKUP(AG30,Feiertage!$A:$B,2,0),"")&lt;&gt;"",IFERROR(VLOOKUP(AG30,BesondereTage!$A:$B,2,0),"")&lt;&gt;""),CONCATENATE(VLOOKUP(AG30,Feiertage!$A:$B,2,0),", ",VLOOKUP(AG30,BesondereTage!$A:$B,2,0)),IF(IFERROR(VLOOKUP(AG30,Feiertage!$A:$B,2,0),"")&lt;&gt;"",VLOOKUP(AG30,Feiertage!$A:$B,2,0),IF(IFERROR(VLOOKUP(AG30,BesondereTage!$A:$B,2,0),"")&lt;&gt;"",VLOOKUP(AG30,BesondereTage!$A:$B,2,0),"")))</f>
        <v/>
      </c>
      <c r="AJ30" s="8" t="str">
        <f t="shared" si="29"/>
        <v/>
      </c>
      <c r="AK30" s="6">
        <f t="shared" si="30"/>
        <v>43401</v>
      </c>
      <c r="AL30" s="7">
        <f t="shared" si="9"/>
        <v>1</v>
      </c>
      <c r="AM30" s="16" t="str">
        <f>IF(AND(IFERROR(VLOOKUP(AK30,Feiertage!$A:$B,2,0),"")&lt;&gt;"",IFERROR(VLOOKUP(AK30,BesondereTage!$A:$B,2,0),"")&lt;&gt;""),CONCATENATE(VLOOKUP(AK30,Feiertage!$A:$B,2,0),", ",VLOOKUP(AK30,BesondereTage!$A:$B,2,0)),IF(IFERROR(VLOOKUP(AK30,Feiertage!$A:$B,2,0),"")&lt;&gt;"",VLOOKUP(AK30,Feiertage!$A:$B,2,0),IF(IFERROR(VLOOKUP(AK30,BesondereTage!$A:$B,2,0),"")&lt;&gt;"",VLOOKUP(AK30,BesondereTage!$A:$B,2,0),"")))</f>
        <v/>
      </c>
      <c r="AN30" s="8" t="str">
        <f t="shared" si="31"/>
        <v/>
      </c>
      <c r="AO30" s="6">
        <f t="shared" si="32"/>
        <v>43432</v>
      </c>
      <c r="AP30" s="7">
        <f t="shared" si="10"/>
        <v>4</v>
      </c>
      <c r="AQ30" s="16" t="str">
        <f>IF(AND(IFERROR(VLOOKUP(AO30,Feiertage!$A:$B,2,0),"")&lt;&gt;"",IFERROR(VLOOKUP(AO30,BesondereTage!$A:$B,2,0),"")&lt;&gt;""),CONCATENATE(VLOOKUP(AO30,Feiertage!$A:$B,2,0),", ",VLOOKUP(AO30,BesondereTage!$A:$B,2,0)),IF(IFERROR(VLOOKUP(AO30,Feiertage!$A:$B,2,0),"")&lt;&gt;"",VLOOKUP(AO30,Feiertage!$A:$B,2,0),IF(IFERROR(VLOOKUP(AO30,BesondereTage!$A:$B,2,0),"")&lt;&gt;"",VLOOKUP(AO30,BesondereTage!$A:$B,2,0),"")))</f>
        <v/>
      </c>
      <c r="AR30" s="8" t="str">
        <f t="shared" si="33"/>
        <v/>
      </c>
      <c r="AS30" s="6">
        <f t="shared" si="34"/>
        <v>43462</v>
      </c>
      <c r="AT30" s="7">
        <f t="shared" si="11"/>
        <v>6</v>
      </c>
      <c r="AU30" s="16" t="str">
        <f>IF(AND(IFERROR(VLOOKUP(AS30,Feiertage!$A:$B,2,0),"")&lt;&gt;"",IFERROR(VLOOKUP(AS30,BesondereTage!$A:$B,2,0),"")&lt;&gt;""),CONCATENATE(VLOOKUP(AS30,Feiertage!$A:$B,2,0),", ",VLOOKUP(AS30,BesondereTage!$A:$B,2,0)),IF(IFERROR(VLOOKUP(AS30,Feiertage!$A:$B,2,0),"")&lt;&gt;"",VLOOKUP(AS30,Feiertage!$A:$B,2,0),IF(IFERROR(VLOOKUP(AS30,BesondereTage!$A:$B,2,0),"")&lt;&gt;"",VLOOKUP(AS30,BesondereTage!$A:$B,2,0),"")))</f>
        <v/>
      </c>
      <c r="AV30" s="8" t="str">
        <f t="shared" si="35"/>
        <v/>
      </c>
    </row>
    <row r="31" spans="1:48" ht="17.100000000000001" customHeight="1" x14ac:dyDescent="0.25">
      <c r="A31" s="6">
        <f t="shared" si="12"/>
        <v>43129</v>
      </c>
      <c r="B31" s="7">
        <f t="shared" si="0"/>
        <v>2</v>
      </c>
      <c r="C31" s="16" t="str">
        <f>IF(AND(IFERROR(VLOOKUP(A31,Feiertage!$A:$B,2,0),"")&lt;&gt;"",IFERROR(VLOOKUP(A31,BesondereTage!$A:$B,2,0),"")&lt;&gt;""),CONCATENATE(VLOOKUP(A31,Feiertage!$A:$B,2,0),", ",VLOOKUP(A31,BesondereTage!$A:$B,2,0)),IF(IFERROR(VLOOKUP(A31,Feiertage!$A:$B,2,0),"")&lt;&gt;"",VLOOKUP(A31,Feiertage!$A:$B,2,0),IF(IFERROR(VLOOKUP(A31,BesondereTage!$A:$B,2,0),"")&lt;&gt;"",VLOOKUP(A31,BesondereTage!$A:$B,2,0),"")))</f>
        <v/>
      </c>
      <c r="D31" s="8">
        <f t="shared" si="13"/>
        <v>5</v>
      </c>
      <c r="E31" s="6"/>
      <c r="F31" s="7"/>
      <c r="G31" s="16"/>
      <c r="H31" s="8"/>
      <c r="I31" s="6">
        <f t="shared" si="16"/>
        <v>43188</v>
      </c>
      <c r="J31" s="7">
        <f t="shared" si="2"/>
        <v>5</v>
      </c>
      <c r="K31" s="16" t="str">
        <f>IF(AND(IFERROR(VLOOKUP(I31,Feiertage!$A:$B,2,0),"")&lt;&gt;"",IFERROR(VLOOKUP(I31,BesondereTage!$A:$B,2,0),"")&lt;&gt;""),CONCATENATE(VLOOKUP(I31,Feiertage!$A:$B,2,0),", ",VLOOKUP(I31,BesondereTage!$A:$B,2,0)),IF(IFERROR(VLOOKUP(I31,Feiertage!$A:$B,2,0),"")&lt;&gt;"",VLOOKUP(I31,Feiertage!$A:$B,2,0),IF(IFERROR(VLOOKUP(I31,BesondereTage!$A:$B,2,0),"")&lt;&gt;"",VLOOKUP(I31,BesondereTage!$A:$B,2,0),"")))</f>
        <v xml:space="preserve">Gründonnerstag </v>
      </c>
      <c r="L31" s="8" t="str">
        <f t="shared" si="17"/>
        <v/>
      </c>
      <c r="M31" s="6">
        <f t="shared" si="18"/>
        <v>43219</v>
      </c>
      <c r="N31" s="7">
        <f t="shared" si="3"/>
        <v>1</v>
      </c>
      <c r="O31" s="16" t="str">
        <f>IF(AND(IFERROR(VLOOKUP(M31,Feiertage!$A:$B,2,0),"")&lt;&gt;"",IFERROR(VLOOKUP(M31,BesondereTage!$A:$B,2,0),"")&lt;&gt;""),CONCATENATE(VLOOKUP(M31,Feiertage!$A:$B,2,0),", ",VLOOKUP(M31,BesondereTage!$A:$B,2,0)),IF(IFERROR(VLOOKUP(M31,Feiertage!$A:$B,2,0),"")&lt;&gt;"",VLOOKUP(M31,Feiertage!$A:$B,2,0),IF(IFERROR(VLOOKUP(M31,BesondereTage!$A:$B,2,0),"")&lt;&gt;"",VLOOKUP(M31,BesondereTage!$A:$B,2,0),"")))</f>
        <v/>
      </c>
      <c r="P31" s="8" t="str">
        <f t="shared" si="19"/>
        <v/>
      </c>
      <c r="Q31" s="6">
        <f t="shared" si="20"/>
        <v>43249</v>
      </c>
      <c r="R31" s="7">
        <f t="shared" si="4"/>
        <v>3</v>
      </c>
      <c r="S31" s="16" t="str">
        <f>IF(AND(IFERROR(VLOOKUP(Q31,Feiertage!$A:$B,2,0),"")&lt;&gt;"",IFERROR(VLOOKUP(Q31,BesondereTage!$A:$B,2,0),"")&lt;&gt;""),CONCATENATE(VLOOKUP(Q31,Feiertage!$A:$B,2,0),", ",VLOOKUP(Q31,BesondereTage!$A:$B,2,0)),IF(IFERROR(VLOOKUP(Q31,Feiertage!$A:$B,2,0),"")&lt;&gt;"",VLOOKUP(Q31,Feiertage!$A:$B,2,0),IF(IFERROR(VLOOKUP(Q31,BesondereTage!$A:$B,2,0),"")&lt;&gt;"",VLOOKUP(Q31,BesondereTage!$A:$B,2,0),"")))</f>
        <v/>
      </c>
      <c r="T31" s="8" t="str">
        <f t="shared" si="21"/>
        <v/>
      </c>
      <c r="U31" s="6">
        <f t="shared" si="22"/>
        <v>43280</v>
      </c>
      <c r="V31" s="7">
        <f t="shared" si="5"/>
        <v>6</v>
      </c>
      <c r="W31" s="16" t="str">
        <f>IF(AND(IFERROR(VLOOKUP(U31,Feiertage!$A:$B,2,0),"")&lt;&gt;"",IFERROR(VLOOKUP(U31,BesondereTage!$A:$B,2,0),"")&lt;&gt;""),CONCATENATE(VLOOKUP(U31,Feiertage!$A:$B,2,0),", ",VLOOKUP(U31,BesondereTage!$A:$B,2,0)),IF(IFERROR(VLOOKUP(U31,Feiertage!$A:$B,2,0),"")&lt;&gt;"",VLOOKUP(U31,Feiertage!$A:$B,2,0),IF(IFERROR(VLOOKUP(U31,BesondereTage!$A:$B,2,0),"")&lt;&gt;"",VLOOKUP(U31,BesondereTage!$A:$B,2,0),"")))</f>
        <v/>
      </c>
      <c r="X31" s="8" t="str">
        <f t="shared" si="23"/>
        <v/>
      </c>
      <c r="Y31" s="6">
        <f t="shared" si="24"/>
        <v>43310</v>
      </c>
      <c r="Z31" s="7">
        <f t="shared" si="6"/>
        <v>1</v>
      </c>
      <c r="AA31" s="16" t="str">
        <f>IF(AND(IFERROR(VLOOKUP(Y31,Feiertage!$A:$B,2,0),"")&lt;&gt;"",IFERROR(VLOOKUP(Y31,BesondereTage!$A:$B,2,0),"")&lt;&gt;""),CONCATENATE(VLOOKUP(Y31,Feiertage!$A:$B,2,0),", ",VLOOKUP(Y31,BesondereTage!$A:$B,2,0)),IF(IFERROR(VLOOKUP(Y31,Feiertage!$A:$B,2,0),"")&lt;&gt;"",VLOOKUP(Y31,Feiertage!$A:$B,2,0),IF(IFERROR(VLOOKUP(Y31,BesondereTage!$A:$B,2,0),"")&lt;&gt;"",VLOOKUP(Y31,BesondereTage!$A:$B,2,0),"")))</f>
        <v/>
      </c>
      <c r="AB31" s="8" t="str">
        <f t="shared" si="25"/>
        <v/>
      </c>
      <c r="AC31" s="6">
        <f t="shared" si="26"/>
        <v>43341</v>
      </c>
      <c r="AD31" s="7">
        <f t="shared" si="7"/>
        <v>4</v>
      </c>
      <c r="AE31" s="16" t="str">
        <f>IF(AND(IFERROR(VLOOKUP(AC31,Feiertage!$A:$B,2,0),"")&lt;&gt;"",IFERROR(VLOOKUP(AC31,BesondereTage!$A:$B,2,0),"")&lt;&gt;""),CONCATENATE(VLOOKUP(AC31,Feiertage!$A:$B,2,0),", ",VLOOKUP(AC31,BesondereTage!$A:$B,2,0)),IF(IFERROR(VLOOKUP(AC31,Feiertage!$A:$B,2,0),"")&lt;&gt;"",VLOOKUP(AC31,Feiertage!$A:$B,2,0),IF(IFERROR(VLOOKUP(AC31,BesondereTage!$A:$B,2,0),"")&lt;&gt;"",VLOOKUP(AC31,BesondereTage!$A:$B,2,0),"")))</f>
        <v/>
      </c>
      <c r="AF31" s="8" t="str">
        <f t="shared" si="27"/>
        <v/>
      </c>
      <c r="AG31" s="6">
        <f t="shared" si="28"/>
        <v>43372</v>
      </c>
      <c r="AH31" s="7">
        <f t="shared" si="8"/>
        <v>7</v>
      </c>
      <c r="AI31" s="16" t="str">
        <f>IF(AND(IFERROR(VLOOKUP(AG31,Feiertage!$A:$B,2,0),"")&lt;&gt;"",IFERROR(VLOOKUP(AG31,BesondereTage!$A:$B,2,0),"")&lt;&gt;""),CONCATENATE(VLOOKUP(AG31,Feiertage!$A:$B,2,0),", ",VLOOKUP(AG31,BesondereTage!$A:$B,2,0)),IF(IFERROR(VLOOKUP(AG31,Feiertage!$A:$B,2,0),"")&lt;&gt;"",VLOOKUP(AG31,Feiertage!$A:$B,2,0),IF(IFERROR(VLOOKUP(AG31,BesondereTage!$A:$B,2,0),"")&lt;&gt;"",VLOOKUP(AG31,BesondereTage!$A:$B,2,0),"")))</f>
        <v/>
      </c>
      <c r="AJ31" s="8" t="str">
        <f t="shared" si="29"/>
        <v/>
      </c>
      <c r="AK31" s="6">
        <f t="shared" si="30"/>
        <v>43402</v>
      </c>
      <c r="AL31" s="7">
        <f t="shared" si="9"/>
        <v>2</v>
      </c>
      <c r="AM31" s="16" t="str">
        <f>IF(AND(IFERROR(VLOOKUP(AK31,Feiertage!$A:$B,2,0),"")&lt;&gt;"",IFERROR(VLOOKUP(AK31,BesondereTage!$A:$B,2,0),"")&lt;&gt;""),CONCATENATE(VLOOKUP(AK31,Feiertage!$A:$B,2,0),", ",VLOOKUP(AK31,BesondereTage!$A:$B,2,0)),IF(IFERROR(VLOOKUP(AK31,Feiertage!$A:$B,2,0),"")&lt;&gt;"",VLOOKUP(AK31,Feiertage!$A:$B,2,0),IF(IFERROR(VLOOKUP(AK31,BesondereTage!$A:$B,2,0),"")&lt;&gt;"",VLOOKUP(AK31,BesondereTage!$A:$B,2,0),"")))</f>
        <v/>
      </c>
      <c r="AN31" s="8">
        <f t="shared" si="31"/>
        <v>44</v>
      </c>
      <c r="AO31" s="6">
        <f t="shared" si="32"/>
        <v>43433</v>
      </c>
      <c r="AP31" s="7">
        <f t="shared" si="10"/>
        <v>5</v>
      </c>
      <c r="AQ31" s="16" t="str">
        <f>IF(AND(IFERROR(VLOOKUP(AO31,Feiertage!$A:$B,2,0),"")&lt;&gt;"",IFERROR(VLOOKUP(AO31,BesondereTage!$A:$B,2,0),"")&lt;&gt;""),CONCATENATE(VLOOKUP(AO31,Feiertage!$A:$B,2,0),", ",VLOOKUP(AO31,BesondereTage!$A:$B,2,0)),IF(IFERROR(VLOOKUP(AO31,Feiertage!$A:$B,2,0),"")&lt;&gt;"",VLOOKUP(AO31,Feiertage!$A:$B,2,0),IF(IFERROR(VLOOKUP(AO31,BesondereTage!$A:$B,2,0),"")&lt;&gt;"",VLOOKUP(AO31,BesondereTage!$A:$B,2,0),"")))</f>
        <v/>
      </c>
      <c r="AR31" s="8" t="str">
        <f t="shared" si="33"/>
        <v/>
      </c>
      <c r="AS31" s="6">
        <f t="shared" si="34"/>
        <v>43463</v>
      </c>
      <c r="AT31" s="7">
        <f t="shared" si="11"/>
        <v>7</v>
      </c>
      <c r="AU31" s="16" t="str">
        <f>IF(AND(IFERROR(VLOOKUP(AS31,Feiertage!$A:$B,2,0),"")&lt;&gt;"",IFERROR(VLOOKUP(AS31,BesondereTage!$A:$B,2,0),"")&lt;&gt;""),CONCATENATE(VLOOKUP(AS31,Feiertage!$A:$B,2,0),", ",VLOOKUP(AS31,BesondereTage!$A:$B,2,0)),IF(IFERROR(VLOOKUP(AS31,Feiertage!$A:$B,2,0),"")&lt;&gt;"",VLOOKUP(AS31,Feiertage!$A:$B,2,0),IF(IFERROR(VLOOKUP(AS31,BesondereTage!$A:$B,2,0),"")&lt;&gt;"",VLOOKUP(AS31,BesondereTage!$A:$B,2,0),"")))</f>
        <v/>
      </c>
      <c r="AV31" s="8" t="str">
        <f t="shared" si="35"/>
        <v/>
      </c>
    </row>
    <row r="32" spans="1:48" ht="17.100000000000001" customHeight="1" x14ac:dyDescent="0.25">
      <c r="A32" s="6">
        <f t="shared" si="12"/>
        <v>43130</v>
      </c>
      <c r="B32" s="7">
        <f t="shared" si="0"/>
        <v>3</v>
      </c>
      <c r="C32" s="16" t="str">
        <f>IF(AND(IFERROR(VLOOKUP(A32,Feiertage!$A:$B,2,0),"")&lt;&gt;"",IFERROR(VLOOKUP(A32,BesondereTage!$A:$B,2,0),"")&lt;&gt;""),CONCATENATE(VLOOKUP(A32,Feiertage!$A:$B,2,0),", ",VLOOKUP(A32,BesondereTage!$A:$B,2,0)),IF(IFERROR(VLOOKUP(A32,Feiertage!$A:$B,2,0),"")&lt;&gt;"",VLOOKUP(A32,Feiertage!$A:$B,2,0),IF(IFERROR(VLOOKUP(A32,BesondereTage!$A:$B,2,0),"")&lt;&gt;"",VLOOKUP(A32,BesondereTage!$A:$B,2,0),"")))</f>
        <v/>
      </c>
      <c r="D32" s="8" t="str">
        <f t="shared" si="13"/>
        <v/>
      </c>
      <c r="E32" s="6"/>
      <c r="F32" s="7"/>
      <c r="G32" s="16"/>
      <c r="H32" s="8"/>
      <c r="I32" s="6">
        <f t="shared" si="16"/>
        <v>43189</v>
      </c>
      <c r="J32" s="7">
        <f t="shared" si="2"/>
        <v>6</v>
      </c>
      <c r="K32" s="16" t="str">
        <f>IF(AND(IFERROR(VLOOKUP(I32,Feiertage!$A:$B,2,0),"")&lt;&gt;"",IFERROR(VLOOKUP(I32,BesondereTage!$A:$B,2,0),"")&lt;&gt;""),CONCATENATE(VLOOKUP(I32,Feiertage!$A:$B,2,0),", ",VLOOKUP(I32,BesondereTage!$A:$B,2,0)),IF(IFERROR(VLOOKUP(I32,Feiertage!$A:$B,2,0),"")&lt;&gt;"",VLOOKUP(I32,Feiertage!$A:$B,2,0),IF(IFERROR(VLOOKUP(I32,BesondereTage!$A:$B,2,0),"")&lt;&gt;"",VLOOKUP(I32,BesondereTage!$A:$B,2,0),"")))</f>
        <v>Karfreitag</v>
      </c>
      <c r="L32" s="8" t="str">
        <f t="shared" si="17"/>
        <v/>
      </c>
      <c r="M32" s="6">
        <f t="shared" si="18"/>
        <v>43220</v>
      </c>
      <c r="N32" s="7">
        <f t="shared" si="3"/>
        <v>2</v>
      </c>
      <c r="O32" s="16" t="str">
        <f>IF(AND(IFERROR(VLOOKUP(M32,Feiertage!$A:$B,2,0),"")&lt;&gt;"",IFERROR(VLOOKUP(M32,BesondereTage!$A:$B,2,0),"")&lt;&gt;""),CONCATENATE(VLOOKUP(M32,Feiertage!$A:$B,2,0),", ",VLOOKUP(M32,BesondereTage!$A:$B,2,0)),IF(IFERROR(VLOOKUP(M32,Feiertage!$A:$B,2,0),"")&lt;&gt;"",VLOOKUP(M32,Feiertage!$A:$B,2,0),IF(IFERROR(VLOOKUP(M32,BesondereTage!$A:$B,2,0),"")&lt;&gt;"",VLOOKUP(M32,BesondereTage!$A:$B,2,0),"")))</f>
        <v xml:space="preserve">Walpurgisnacht </v>
      </c>
      <c r="P32" s="8">
        <f t="shared" si="19"/>
        <v>18</v>
      </c>
      <c r="Q32" s="6">
        <f t="shared" si="20"/>
        <v>43250</v>
      </c>
      <c r="R32" s="7">
        <f t="shared" si="4"/>
        <v>4</v>
      </c>
      <c r="S32" s="16" t="str">
        <f>IF(AND(IFERROR(VLOOKUP(Q32,Feiertage!$A:$B,2,0),"")&lt;&gt;"",IFERROR(VLOOKUP(Q32,BesondereTage!$A:$B,2,0),"")&lt;&gt;""),CONCATENATE(VLOOKUP(Q32,Feiertage!$A:$B,2,0),", ",VLOOKUP(Q32,BesondereTage!$A:$B,2,0)),IF(IFERROR(VLOOKUP(Q32,Feiertage!$A:$B,2,0),"")&lt;&gt;"",VLOOKUP(Q32,Feiertage!$A:$B,2,0),IF(IFERROR(VLOOKUP(Q32,BesondereTage!$A:$B,2,0),"")&lt;&gt;"",VLOOKUP(Q32,BesondereTage!$A:$B,2,0),"")))</f>
        <v/>
      </c>
      <c r="T32" s="8" t="str">
        <f t="shared" si="21"/>
        <v/>
      </c>
      <c r="U32" s="6">
        <f t="shared" si="22"/>
        <v>43281</v>
      </c>
      <c r="V32" s="7">
        <f t="shared" si="5"/>
        <v>7</v>
      </c>
      <c r="W32" s="16" t="str">
        <f>IF(AND(IFERROR(VLOOKUP(U32,Feiertage!$A:$B,2,0),"")&lt;&gt;"",IFERROR(VLOOKUP(U32,BesondereTage!$A:$B,2,0),"")&lt;&gt;""),CONCATENATE(VLOOKUP(U32,Feiertage!$A:$B,2,0),", ",VLOOKUP(U32,BesondereTage!$A:$B,2,0)),IF(IFERROR(VLOOKUP(U32,Feiertage!$A:$B,2,0),"")&lt;&gt;"",VLOOKUP(U32,Feiertage!$A:$B,2,0),IF(IFERROR(VLOOKUP(U32,BesondereTage!$A:$B,2,0),"")&lt;&gt;"",VLOOKUP(U32,BesondereTage!$A:$B,2,0),"")))</f>
        <v/>
      </c>
      <c r="X32" s="8" t="str">
        <f t="shared" si="23"/>
        <v/>
      </c>
      <c r="Y32" s="6">
        <f t="shared" si="24"/>
        <v>43311</v>
      </c>
      <c r="Z32" s="7">
        <f t="shared" si="6"/>
        <v>2</v>
      </c>
      <c r="AA32" s="16" t="str">
        <f>IF(AND(IFERROR(VLOOKUP(Y32,Feiertage!$A:$B,2,0),"")&lt;&gt;"",IFERROR(VLOOKUP(Y32,BesondereTage!$A:$B,2,0),"")&lt;&gt;""),CONCATENATE(VLOOKUP(Y32,Feiertage!$A:$B,2,0),", ",VLOOKUP(Y32,BesondereTage!$A:$B,2,0)),IF(IFERROR(VLOOKUP(Y32,Feiertage!$A:$B,2,0),"")&lt;&gt;"",VLOOKUP(Y32,Feiertage!$A:$B,2,0),IF(IFERROR(VLOOKUP(Y32,BesondereTage!$A:$B,2,0),"")&lt;&gt;"",VLOOKUP(Y32,BesondereTage!$A:$B,2,0),"")))</f>
        <v/>
      </c>
      <c r="AB32" s="8">
        <f t="shared" si="25"/>
        <v>31</v>
      </c>
      <c r="AC32" s="6">
        <f t="shared" si="26"/>
        <v>43342</v>
      </c>
      <c r="AD32" s="7">
        <f t="shared" si="7"/>
        <v>5</v>
      </c>
      <c r="AE32" s="16" t="str">
        <f>IF(AND(IFERROR(VLOOKUP(AC32,Feiertage!$A:$B,2,0),"")&lt;&gt;"",IFERROR(VLOOKUP(AC32,BesondereTage!$A:$B,2,0),"")&lt;&gt;""),CONCATENATE(VLOOKUP(AC32,Feiertage!$A:$B,2,0),", ",VLOOKUP(AC32,BesondereTage!$A:$B,2,0)),IF(IFERROR(VLOOKUP(AC32,Feiertage!$A:$B,2,0),"")&lt;&gt;"",VLOOKUP(AC32,Feiertage!$A:$B,2,0),IF(IFERROR(VLOOKUP(AC32,BesondereTage!$A:$B,2,0),"")&lt;&gt;"",VLOOKUP(AC32,BesondereTage!$A:$B,2,0),"")))</f>
        <v/>
      </c>
      <c r="AF32" s="8" t="str">
        <f t="shared" si="27"/>
        <v/>
      </c>
      <c r="AG32" s="6">
        <f t="shared" si="28"/>
        <v>43373</v>
      </c>
      <c r="AH32" s="7">
        <f t="shared" si="8"/>
        <v>1</v>
      </c>
      <c r="AI32" s="16" t="str">
        <f>IF(AND(IFERROR(VLOOKUP(AG32,Feiertage!$A:$B,2,0),"")&lt;&gt;"",IFERROR(VLOOKUP(AG32,BesondereTage!$A:$B,2,0),"")&lt;&gt;""),CONCATENATE(VLOOKUP(AG32,Feiertage!$A:$B,2,0),", ",VLOOKUP(AG32,BesondereTage!$A:$B,2,0)),IF(IFERROR(VLOOKUP(AG32,Feiertage!$A:$B,2,0),"")&lt;&gt;"",VLOOKUP(AG32,Feiertage!$A:$B,2,0),IF(IFERROR(VLOOKUP(AG32,BesondereTage!$A:$B,2,0),"")&lt;&gt;"",VLOOKUP(AG32,BesondereTage!$A:$B,2,0),"")))</f>
        <v/>
      </c>
      <c r="AJ32" s="8" t="str">
        <f t="shared" si="29"/>
        <v/>
      </c>
      <c r="AK32" s="6">
        <f t="shared" si="30"/>
        <v>43403</v>
      </c>
      <c r="AL32" s="7">
        <f t="shared" si="9"/>
        <v>3</v>
      </c>
      <c r="AM32" s="16" t="str">
        <f>IF(AND(IFERROR(VLOOKUP(AK32,Feiertage!$A:$B,2,0),"")&lt;&gt;"",IFERROR(VLOOKUP(AK32,BesondereTage!$A:$B,2,0),"")&lt;&gt;""),CONCATENATE(VLOOKUP(AK32,Feiertage!$A:$B,2,0),", ",VLOOKUP(AK32,BesondereTage!$A:$B,2,0)),IF(IFERROR(VLOOKUP(AK32,Feiertage!$A:$B,2,0),"")&lt;&gt;"",VLOOKUP(AK32,Feiertage!$A:$B,2,0),IF(IFERROR(VLOOKUP(AK32,BesondereTage!$A:$B,2,0),"")&lt;&gt;"",VLOOKUP(AK32,BesondereTage!$A:$B,2,0),"")))</f>
        <v/>
      </c>
      <c r="AN32" s="8" t="str">
        <f t="shared" si="31"/>
        <v/>
      </c>
      <c r="AO32" s="6">
        <f t="shared" si="32"/>
        <v>43434</v>
      </c>
      <c r="AP32" s="7">
        <f t="shared" si="10"/>
        <v>6</v>
      </c>
      <c r="AQ32" s="16" t="str">
        <f>IF(AND(IFERROR(VLOOKUP(AO32,Feiertage!$A:$B,2,0),"")&lt;&gt;"",IFERROR(VLOOKUP(AO32,BesondereTage!$A:$B,2,0),"")&lt;&gt;""),CONCATENATE(VLOOKUP(AO32,Feiertage!$A:$B,2,0),", ",VLOOKUP(AO32,BesondereTage!$A:$B,2,0)),IF(IFERROR(VLOOKUP(AO32,Feiertage!$A:$B,2,0),"")&lt;&gt;"",VLOOKUP(AO32,Feiertage!$A:$B,2,0),IF(IFERROR(VLOOKUP(AO32,BesondereTage!$A:$B,2,0),"")&lt;&gt;"",VLOOKUP(AO32,BesondereTage!$A:$B,2,0),"")))</f>
        <v/>
      </c>
      <c r="AR32" s="8" t="str">
        <f t="shared" si="33"/>
        <v/>
      </c>
      <c r="AS32" s="6">
        <f t="shared" si="34"/>
        <v>43464</v>
      </c>
      <c r="AT32" s="7">
        <f t="shared" si="11"/>
        <v>1</v>
      </c>
      <c r="AU32" s="16" t="str">
        <f>IF(AND(IFERROR(VLOOKUP(AS32,Feiertage!$A:$B,2,0),"")&lt;&gt;"",IFERROR(VLOOKUP(AS32,BesondereTage!$A:$B,2,0),"")&lt;&gt;""),CONCATENATE(VLOOKUP(AS32,Feiertage!$A:$B,2,0),", ",VLOOKUP(AS32,BesondereTage!$A:$B,2,0)),IF(IFERROR(VLOOKUP(AS32,Feiertage!$A:$B,2,0),"")&lt;&gt;"",VLOOKUP(AS32,Feiertage!$A:$B,2,0),IF(IFERROR(VLOOKUP(AS32,BesondereTage!$A:$B,2,0),"")&lt;&gt;"",VLOOKUP(AS32,BesondereTage!$A:$B,2,0),"")))</f>
        <v/>
      </c>
      <c r="AV32" s="8" t="str">
        <f t="shared" si="35"/>
        <v/>
      </c>
    </row>
    <row r="33" spans="1:48" ht="17.100000000000001" customHeight="1" x14ac:dyDescent="0.25">
      <c r="A33" s="6">
        <f t="shared" si="12"/>
        <v>43131</v>
      </c>
      <c r="B33" s="7">
        <f t="shared" si="0"/>
        <v>4</v>
      </c>
      <c r="C33" s="16" t="str">
        <f>IF(AND(IFERROR(VLOOKUP(A33,Feiertage!$A:$B,2,0),"")&lt;&gt;"",IFERROR(VLOOKUP(A33,BesondereTage!$A:$B,2,0),"")&lt;&gt;""),CONCATENATE(VLOOKUP(A33,Feiertage!$A:$B,2,0),", ",VLOOKUP(A33,BesondereTage!$A:$B,2,0)),IF(IFERROR(VLOOKUP(A33,Feiertage!$A:$B,2,0),"")&lt;&gt;"",VLOOKUP(A33,Feiertage!$A:$B,2,0),IF(IFERROR(VLOOKUP(A33,BesondereTage!$A:$B,2,0),"")&lt;&gt;"",VLOOKUP(A33,BesondereTage!$A:$B,2,0),"")))</f>
        <v/>
      </c>
      <c r="D33" s="8" t="str">
        <f t="shared" si="13"/>
        <v/>
      </c>
      <c r="E33" s="6"/>
      <c r="F33" s="7"/>
      <c r="G33" s="16"/>
      <c r="H33" s="8"/>
      <c r="I33" s="6">
        <f t="shared" si="16"/>
        <v>43190</v>
      </c>
      <c r="J33" s="7">
        <f t="shared" si="2"/>
        <v>7</v>
      </c>
      <c r="K33" s="16" t="str">
        <f>IF(AND(IFERROR(VLOOKUP(I33,Feiertage!$A:$B,2,0),"")&lt;&gt;"",IFERROR(VLOOKUP(I33,BesondereTage!$A:$B,2,0),"")&lt;&gt;""),CONCATENATE(VLOOKUP(I33,Feiertage!$A:$B,2,0),", ",VLOOKUP(I33,BesondereTage!$A:$B,2,0)),IF(IFERROR(VLOOKUP(I33,Feiertage!$A:$B,2,0),"")&lt;&gt;"",VLOOKUP(I33,Feiertage!$A:$B,2,0),IF(IFERROR(VLOOKUP(I33,BesondereTage!$A:$B,2,0),"")&lt;&gt;"",VLOOKUP(I33,BesondereTage!$A:$B,2,0),"")))</f>
        <v xml:space="preserve">Karsamstag </v>
      </c>
      <c r="L33" s="8" t="str">
        <f t="shared" si="17"/>
        <v/>
      </c>
      <c r="M33" s="6"/>
      <c r="N33" s="7"/>
      <c r="O33" s="16"/>
      <c r="P33" s="8"/>
      <c r="Q33" s="6">
        <f t="shared" si="20"/>
        <v>43251</v>
      </c>
      <c r="R33" s="7">
        <f t="shared" si="4"/>
        <v>5</v>
      </c>
      <c r="S33" s="16" t="str">
        <f>IF(AND(IFERROR(VLOOKUP(Q33,Feiertage!$A:$B,2,0),"")&lt;&gt;"",IFERROR(VLOOKUP(Q33,BesondereTage!$A:$B,2,0),"")&lt;&gt;""),CONCATENATE(VLOOKUP(Q33,Feiertage!$A:$B,2,0),", ",VLOOKUP(Q33,BesondereTage!$A:$B,2,0)),IF(IFERROR(VLOOKUP(Q33,Feiertage!$A:$B,2,0),"")&lt;&gt;"",VLOOKUP(Q33,Feiertage!$A:$B,2,0),IF(IFERROR(VLOOKUP(Q33,BesondereTage!$A:$B,2,0),"")&lt;&gt;"",VLOOKUP(Q33,BesondereTage!$A:$B,2,0),"")))</f>
        <v/>
      </c>
      <c r="T33" s="8" t="str">
        <f t="shared" si="21"/>
        <v/>
      </c>
      <c r="U33" s="6"/>
      <c r="V33" s="7"/>
      <c r="W33" s="16"/>
      <c r="X33" s="8"/>
      <c r="Y33" s="6">
        <f t="shared" si="24"/>
        <v>43312</v>
      </c>
      <c r="Z33" s="7">
        <f t="shared" si="6"/>
        <v>3</v>
      </c>
      <c r="AA33" s="16" t="str">
        <f>IF(AND(IFERROR(VLOOKUP(Y33,Feiertage!$A:$B,2,0),"")&lt;&gt;"",IFERROR(VLOOKUP(Y33,BesondereTage!$A:$B,2,0),"")&lt;&gt;""),CONCATENATE(VLOOKUP(Y33,Feiertage!$A:$B,2,0),", ",VLOOKUP(Y33,BesondereTage!$A:$B,2,0)),IF(IFERROR(VLOOKUP(Y33,Feiertage!$A:$B,2,0),"")&lt;&gt;"",VLOOKUP(Y33,Feiertage!$A:$B,2,0),IF(IFERROR(VLOOKUP(Y33,BesondereTage!$A:$B,2,0),"")&lt;&gt;"",VLOOKUP(Y33,BesondereTage!$A:$B,2,0),"")))</f>
        <v/>
      </c>
      <c r="AB33" s="8" t="str">
        <f t="shared" si="25"/>
        <v/>
      </c>
      <c r="AC33" s="6">
        <f t="shared" si="26"/>
        <v>43343</v>
      </c>
      <c r="AD33" s="7">
        <f t="shared" si="7"/>
        <v>6</v>
      </c>
      <c r="AE33" s="16" t="str">
        <f>IF(AND(IFERROR(VLOOKUP(AC33,Feiertage!$A:$B,2,0),"")&lt;&gt;"",IFERROR(VLOOKUP(AC33,BesondereTage!$A:$B,2,0),"")&lt;&gt;""),CONCATENATE(VLOOKUP(AC33,Feiertage!$A:$B,2,0),", ",VLOOKUP(AC33,BesondereTage!$A:$B,2,0)),IF(IFERROR(VLOOKUP(AC33,Feiertage!$A:$B,2,0),"")&lt;&gt;"",VLOOKUP(AC33,Feiertage!$A:$B,2,0),IF(IFERROR(VLOOKUP(AC33,BesondereTage!$A:$B,2,0),"")&lt;&gt;"",VLOOKUP(AC33,BesondereTage!$A:$B,2,0),"")))</f>
        <v/>
      </c>
      <c r="AF33" s="8" t="str">
        <f t="shared" si="27"/>
        <v/>
      </c>
      <c r="AG33" s="6"/>
      <c r="AH33" s="7"/>
      <c r="AI33" s="16"/>
      <c r="AJ33" s="8"/>
      <c r="AK33" s="6">
        <f t="shared" si="30"/>
        <v>43404</v>
      </c>
      <c r="AL33" s="7">
        <f t="shared" si="9"/>
        <v>4</v>
      </c>
      <c r="AM33" s="16" t="str">
        <f>IF(AND(IFERROR(VLOOKUP(AK33,Feiertage!$A:$B,2,0),"")&lt;&gt;"",IFERROR(VLOOKUP(AK33,BesondereTage!$A:$B,2,0),"")&lt;&gt;""),CONCATENATE(VLOOKUP(AK33,Feiertage!$A:$B,2,0),", ",VLOOKUP(AK33,BesondereTage!$A:$B,2,0)),IF(IFERROR(VLOOKUP(AK33,Feiertage!$A:$B,2,0),"")&lt;&gt;"",VLOOKUP(AK33,Feiertage!$A:$B,2,0),IF(IFERROR(VLOOKUP(AK33,BesondereTage!$A:$B,2,0),"")&lt;&gt;"",VLOOKUP(AK33,BesondereTage!$A:$B,2,0),"")))</f>
        <v>Halloween</v>
      </c>
      <c r="AN33" s="8" t="str">
        <f t="shared" si="31"/>
        <v/>
      </c>
      <c r="AO33" s="6"/>
      <c r="AP33" s="7"/>
      <c r="AQ33" s="16"/>
      <c r="AR33" s="8"/>
      <c r="AS33" s="6">
        <f t="shared" si="34"/>
        <v>43465</v>
      </c>
      <c r="AT33" s="7">
        <f t="shared" si="11"/>
        <v>2</v>
      </c>
      <c r="AU33" s="16" t="str">
        <f>IF(AND(IFERROR(VLOOKUP(AS33,Feiertage!$A:$B,2,0),"")&lt;&gt;"",IFERROR(VLOOKUP(AS33,BesondereTage!$A:$B,2,0),"")&lt;&gt;""),CONCATENATE(VLOOKUP(AS33,Feiertage!$A:$B,2,0),", ",VLOOKUP(AS33,BesondereTage!$A:$B,2,0)),IF(IFERROR(VLOOKUP(AS33,Feiertage!$A:$B,2,0),"")&lt;&gt;"",VLOOKUP(AS33,Feiertage!$A:$B,2,0),IF(IFERROR(VLOOKUP(AS33,BesondereTage!$A:$B,2,0),"")&lt;&gt;"",VLOOKUP(AS33,BesondereTage!$A:$B,2,0),"")))</f>
        <v>Silvester</v>
      </c>
      <c r="AV33" s="8">
        <f t="shared" si="35"/>
        <v>53</v>
      </c>
    </row>
    <row r="34" spans="1:48" ht="6"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row>
    <row r="37" spans="1:48" x14ac:dyDescent="0.25">
      <c r="G37" s="10"/>
    </row>
  </sheetData>
  <sheetProtection algorithmName="SHA-512" hashValue="Zu2EuL0l65kDV9AjHDdrC24idVR1X9OW46wxXqhixozbDgWNA1qyDmG/jWOOOxC3ExriEzFTje4S95UjaTV4iQ==" saltValue="LDrKqe2GiDySbDAAttPXHg==" spinCount="100000" sheet="1" objects="1" scenarios="1" formatColumns="0" formatRows="0"/>
  <mergeCells count="18">
    <mergeCell ref="A34:X34"/>
    <mergeCell ref="Y34:AV34"/>
    <mergeCell ref="Y2:AB2"/>
    <mergeCell ref="AC2:AF2"/>
    <mergeCell ref="AG2:AJ2"/>
    <mergeCell ref="AK2:AN2"/>
    <mergeCell ref="AO2:AR2"/>
    <mergeCell ref="AS2:AV2"/>
    <mergeCell ref="A1:L1"/>
    <mergeCell ref="M1:X1"/>
    <mergeCell ref="Y1:AJ1"/>
    <mergeCell ref="AK1:AV1"/>
    <mergeCell ref="A2:D2"/>
    <mergeCell ref="E2:H2"/>
    <mergeCell ref="I2:L2"/>
    <mergeCell ref="M2:P2"/>
    <mergeCell ref="Q2:T2"/>
    <mergeCell ref="U2:X2"/>
  </mergeCells>
  <conditionalFormatting sqref="B3:B33">
    <cfRule type="expression" dxfId="683" priority="218">
      <formula>B3=1</formula>
    </cfRule>
    <cfRule type="expression" dxfId="682" priority="225">
      <formula>B3=7</formula>
    </cfRule>
  </conditionalFormatting>
  <conditionalFormatting sqref="A3:A33">
    <cfRule type="expression" dxfId="681" priority="220">
      <formula>B3=1</formula>
    </cfRule>
    <cfRule type="expression" dxfId="680" priority="226">
      <formula>B3=7</formula>
    </cfRule>
  </conditionalFormatting>
  <conditionalFormatting sqref="C3:C33">
    <cfRule type="expression" dxfId="679" priority="219">
      <formula>B3=1</formula>
    </cfRule>
    <cfRule type="expression" dxfId="678" priority="227">
      <formula>B3=7</formula>
    </cfRule>
  </conditionalFormatting>
  <conditionalFormatting sqref="D3:D33">
    <cfRule type="expression" dxfId="677" priority="214">
      <formula>B3=1</formula>
    </cfRule>
    <cfRule type="expression" dxfId="676" priority="228">
      <formula>B3=7</formula>
    </cfRule>
  </conditionalFormatting>
  <conditionalFormatting sqref="F3:F33">
    <cfRule type="expression" dxfId="675" priority="199">
      <formula>F3=1</formula>
    </cfRule>
    <cfRule type="expression" dxfId="674" priority="206">
      <formula>F3=7</formula>
    </cfRule>
  </conditionalFormatting>
  <conditionalFormatting sqref="E3:E33">
    <cfRule type="expression" dxfId="673" priority="201">
      <formula>F3=1</formula>
    </cfRule>
    <cfRule type="expression" dxfId="672" priority="207">
      <formula>F3=7</formula>
    </cfRule>
  </conditionalFormatting>
  <conditionalFormatting sqref="G3:G33">
    <cfRule type="expression" dxfId="671" priority="200">
      <formula>F3=1</formula>
    </cfRule>
    <cfRule type="expression" dxfId="670" priority="208">
      <formula>F3=7</formula>
    </cfRule>
  </conditionalFormatting>
  <conditionalFormatting sqref="H3:H33">
    <cfRule type="expression" dxfId="669" priority="195">
      <formula>F3=1</formula>
    </cfRule>
    <cfRule type="expression" dxfId="668" priority="209">
      <formula>F3=7</formula>
    </cfRule>
  </conditionalFormatting>
  <conditionalFormatting sqref="J3:J33">
    <cfRule type="expression" dxfId="667" priority="180">
      <formula>J3=1</formula>
    </cfRule>
    <cfRule type="expression" dxfId="666" priority="187">
      <formula>J3=7</formula>
    </cfRule>
  </conditionalFormatting>
  <conditionalFormatting sqref="I3:I33">
    <cfRule type="expression" dxfId="665" priority="182">
      <formula>J3=1</formula>
    </cfRule>
    <cfRule type="expression" dxfId="664" priority="188">
      <formula>J3=7</formula>
    </cfRule>
  </conditionalFormatting>
  <conditionalFormatting sqref="K3:K33">
    <cfRule type="expression" dxfId="663" priority="181">
      <formula>J3=1</formula>
    </cfRule>
    <cfRule type="expression" dxfId="662" priority="189">
      <formula>J3=7</formula>
    </cfRule>
  </conditionalFormatting>
  <conditionalFormatting sqref="L3:L33">
    <cfRule type="expression" dxfId="661" priority="176">
      <formula>J3=1</formula>
    </cfRule>
    <cfRule type="expression" dxfId="660" priority="190">
      <formula>J3=7</formula>
    </cfRule>
  </conditionalFormatting>
  <conditionalFormatting sqref="N3:N33">
    <cfRule type="expression" dxfId="659" priority="161">
      <formula>N3=1</formula>
    </cfRule>
    <cfRule type="expression" dxfId="658" priority="168">
      <formula>N3=7</formula>
    </cfRule>
  </conditionalFormatting>
  <conditionalFormatting sqref="M3:M33">
    <cfRule type="expression" dxfId="657" priority="163">
      <formula>N3=1</formula>
    </cfRule>
    <cfRule type="expression" dxfId="656" priority="169">
      <formula>N3=7</formula>
    </cfRule>
  </conditionalFormatting>
  <conditionalFormatting sqref="O3:O33">
    <cfRule type="expression" dxfId="655" priority="162">
      <formula>N3=1</formula>
    </cfRule>
    <cfRule type="expression" dxfId="654" priority="170">
      <formula>N3=7</formula>
    </cfRule>
  </conditionalFormatting>
  <conditionalFormatting sqref="P3:P33">
    <cfRule type="expression" dxfId="653" priority="157">
      <formula>N3=1</formula>
    </cfRule>
    <cfRule type="expression" dxfId="652" priority="171">
      <formula>N3=7</formula>
    </cfRule>
  </conditionalFormatting>
  <conditionalFormatting sqref="R3:R33">
    <cfRule type="expression" dxfId="651" priority="142">
      <formula>R3=1</formula>
    </cfRule>
    <cfRule type="expression" dxfId="650" priority="149">
      <formula>R3=7</formula>
    </cfRule>
  </conditionalFormatting>
  <conditionalFormatting sqref="Q3:Q33">
    <cfRule type="expression" dxfId="649" priority="144">
      <formula>R3=1</formula>
    </cfRule>
    <cfRule type="expression" dxfId="648" priority="150">
      <formula>R3=7</formula>
    </cfRule>
  </conditionalFormatting>
  <conditionalFormatting sqref="S3:S33">
    <cfRule type="expression" dxfId="647" priority="143">
      <formula>R3=1</formula>
    </cfRule>
    <cfRule type="expression" dxfId="646" priority="151">
      <formula>R3=7</formula>
    </cfRule>
  </conditionalFormatting>
  <conditionalFormatting sqref="T3:T33">
    <cfRule type="expression" dxfId="645" priority="138">
      <formula>R3=1</formula>
    </cfRule>
    <cfRule type="expression" dxfId="644" priority="152">
      <formula>R3=7</formula>
    </cfRule>
  </conditionalFormatting>
  <conditionalFormatting sqref="V3:V33">
    <cfRule type="expression" dxfId="643" priority="123">
      <formula>V3=1</formula>
    </cfRule>
    <cfRule type="expression" dxfId="642" priority="130">
      <formula>V3=7</formula>
    </cfRule>
  </conditionalFormatting>
  <conditionalFormatting sqref="U3:U33">
    <cfRule type="expression" dxfId="641" priority="125">
      <formula>V3=1</formula>
    </cfRule>
    <cfRule type="expression" dxfId="640" priority="131">
      <formula>V3=7</formula>
    </cfRule>
  </conditionalFormatting>
  <conditionalFormatting sqref="W3:W33">
    <cfRule type="expression" dxfId="639" priority="124">
      <formula>V3=1</formula>
    </cfRule>
    <cfRule type="expression" dxfId="638" priority="132">
      <formula>V3=7</formula>
    </cfRule>
  </conditionalFormatting>
  <conditionalFormatting sqref="X3:X33">
    <cfRule type="expression" dxfId="637" priority="119">
      <formula>V3=1</formula>
    </cfRule>
    <cfRule type="expression" dxfId="636" priority="133">
      <formula>V3=7</formula>
    </cfRule>
  </conditionalFormatting>
  <conditionalFormatting sqref="Z3:Z33">
    <cfRule type="expression" dxfId="635" priority="104">
      <formula>Z3=1</formula>
    </cfRule>
    <cfRule type="expression" dxfId="634" priority="111">
      <formula>Z3=7</formula>
    </cfRule>
  </conditionalFormatting>
  <conditionalFormatting sqref="Y3:Y33">
    <cfRule type="expression" dxfId="633" priority="106">
      <formula>Z3=1</formula>
    </cfRule>
    <cfRule type="expression" dxfId="632" priority="112">
      <formula>Z3=7</formula>
    </cfRule>
  </conditionalFormatting>
  <conditionalFormatting sqref="AA3:AA33">
    <cfRule type="expression" dxfId="631" priority="105">
      <formula>Z3=1</formula>
    </cfRule>
    <cfRule type="expression" dxfId="630" priority="113">
      <formula>Z3=7</formula>
    </cfRule>
  </conditionalFormatting>
  <conditionalFormatting sqref="AB3:AB33">
    <cfRule type="expression" dxfId="629" priority="100">
      <formula>Z3=1</formula>
    </cfRule>
    <cfRule type="expression" dxfId="628" priority="114">
      <formula>Z3=7</formula>
    </cfRule>
  </conditionalFormatting>
  <conditionalFormatting sqref="AD3:AD33">
    <cfRule type="expression" dxfId="627" priority="85">
      <formula>AD3=1</formula>
    </cfRule>
    <cfRule type="expression" dxfId="626" priority="92">
      <formula>AD3=7</formula>
    </cfRule>
  </conditionalFormatting>
  <conditionalFormatting sqref="AC3:AC33">
    <cfRule type="expression" dxfId="625" priority="87">
      <formula>AD3=1</formula>
    </cfRule>
    <cfRule type="expression" dxfId="624" priority="93">
      <formula>AD3=7</formula>
    </cfRule>
  </conditionalFormatting>
  <conditionalFormatting sqref="AE3:AE33">
    <cfRule type="expression" dxfId="623" priority="86">
      <formula>AD3=1</formula>
    </cfRule>
    <cfRule type="expression" dxfId="622" priority="94">
      <formula>AD3=7</formula>
    </cfRule>
  </conditionalFormatting>
  <conditionalFormatting sqref="AF3:AF33">
    <cfRule type="expression" dxfId="621" priority="81">
      <formula>AD3=1</formula>
    </cfRule>
    <cfRule type="expression" dxfId="620" priority="95">
      <formula>AD3=7</formula>
    </cfRule>
  </conditionalFormatting>
  <conditionalFormatting sqref="AH3:AH33">
    <cfRule type="expression" dxfId="619" priority="66">
      <formula>AH3=1</formula>
    </cfRule>
    <cfRule type="expression" dxfId="618" priority="73">
      <formula>AH3=7</formula>
    </cfRule>
  </conditionalFormatting>
  <conditionalFormatting sqref="AG3:AG33">
    <cfRule type="expression" dxfId="617" priority="68">
      <formula>AH3=1</formula>
    </cfRule>
    <cfRule type="expression" dxfId="616" priority="74">
      <formula>AH3=7</formula>
    </cfRule>
  </conditionalFormatting>
  <conditionalFormatting sqref="AI3:AI33">
    <cfRule type="expression" dxfId="615" priority="67">
      <formula>AH3=1</formula>
    </cfRule>
    <cfRule type="expression" dxfId="614" priority="75">
      <formula>AH3=7</formula>
    </cfRule>
  </conditionalFormatting>
  <conditionalFormatting sqref="AJ3:AJ33">
    <cfRule type="expression" dxfId="613" priority="62">
      <formula>AH3=1</formula>
    </cfRule>
    <cfRule type="expression" dxfId="612" priority="76">
      <formula>AH3=7</formula>
    </cfRule>
  </conditionalFormatting>
  <conditionalFormatting sqref="AL3:AL33">
    <cfRule type="expression" dxfId="611" priority="47">
      <formula>AL3=1</formula>
    </cfRule>
    <cfRule type="expression" dxfId="610" priority="54">
      <formula>AL3=7</formula>
    </cfRule>
  </conditionalFormatting>
  <conditionalFormatting sqref="AK3:AK33">
    <cfRule type="expression" dxfId="609" priority="49">
      <formula>AL3=1</formula>
    </cfRule>
    <cfRule type="expression" dxfId="608" priority="55">
      <formula>AL3=7</formula>
    </cfRule>
  </conditionalFormatting>
  <conditionalFormatting sqref="AM3:AM33">
    <cfRule type="expression" dxfId="607" priority="48">
      <formula>AL3=1</formula>
    </cfRule>
    <cfRule type="expression" dxfId="606" priority="56">
      <formula>AL3=7</formula>
    </cfRule>
  </conditionalFormatting>
  <conditionalFormatting sqref="AN3:AN33">
    <cfRule type="expression" dxfId="605" priority="43">
      <formula>AL3=1</formula>
    </cfRule>
    <cfRule type="expression" dxfId="604" priority="57">
      <formula>AL3=7</formula>
    </cfRule>
  </conditionalFormatting>
  <conditionalFormatting sqref="AP3:AP33">
    <cfRule type="expression" dxfId="603" priority="28">
      <formula>AP3=1</formula>
    </cfRule>
    <cfRule type="expression" dxfId="602" priority="35">
      <formula>AP3=7</formula>
    </cfRule>
  </conditionalFormatting>
  <conditionalFormatting sqref="AO3:AO33">
    <cfRule type="expression" dxfId="601" priority="30">
      <formula>AP3=1</formula>
    </cfRule>
    <cfRule type="expression" dxfId="600" priority="36">
      <formula>AP3=7</formula>
    </cfRule>
  </conditionalFormatting>
  <conditionalFormatting sqref="AQ3:AQ33">
    <cfRule type="expression" dxfId="599" priority="29">
      <formula>AP3=1</formula>
    </cfRule>
    <cfRule type="expression" dxfId="598" priority="37">
      <formula>AP3=7</formula>
    </cfRule>
  </conditionalFormatting>
  <conditionalFormatting sqref="AR3:AR33">
    <cfRule type="expression" dxfId="597" priority="24">
      <formula>AP3=1</formula>
    </cfRule>
    <cfRule type="expression" dxfId="596" priority="38">
      <formula>AP3=7</formula>
    </cfRule>
  </conditionalFormatting>
  <conditionalFormatting sqref="AT3:AT33">
    <cfRule type="expression" dxfId="595" priority="9">
      <formula>AT3=1</formula>
    </cfRule>
    <cfRule type="expression" dxfId="594" priority="16">
      <formula>AT3=7</formula>
    </cfRule>
  </conditionalFormatting>
  <conditionalFormatting sqref="AS3:AS33">
    <cfRule type="expression" dxfId="593" priority="11">
      <formula>AT3=1</formula>
    </cfRule>
    <cfRule type="expression" dxfId="592" priority="17">
      <formula>AT3=7</formula>
    </cfRule>
  </conditionalFormatting>
  <conditionalFormatting sqref="AU3:AU33">
    <cfRule type="expression" dxfId="591" priority="10">
      <formula>AT3=1</formula>
    </cfRule>
    <cfRule type="expression" dxfId="590" priority="18">
      <formula>AT3=7</formula>
    </cfRule>
  </conditionalFormatting>
  <conditionalFormatting sqref="AV3:AV33">
    <cfRule type="expression" dxfId="589" priority="5">
      <formula>AT3=1</formula>
    </cfRule>
    <cfRule type="expression" dxfId="588" priority="19">
      <formula>AT3=7</formula>
    </cfRule>
  </conditionalFormatting>
  <pageMargins left="0.19685039370078741" right="0.19685039370078741" top="0.19685039370078741" bottom="0.19685039370078741" header="0.31496062992125984" footer="0.31496062992125984"/>
  <pageSetup paperSize="9" fitToWidth="2" orientation="landscape" r:id="rId1"/>
  <colBreaks count="1" manualBreakCount="1">
    <brk id="24" max="1048575" man="1"/>
  </colBreaks>
  <extLst>
    <ext xmlns:x14="http://schemas.microsoft.com/office/spreadsheetml/2009/9/main" uri="{78C0D931-6437-407d-A8EE-F0AAD7539E65}">
      <x14:conditionalFormattings>
        <x14:conditionalFormatting xmlns:xm="http://schemas.microsoft.com/office/excel/2006/main">
          <x14:cfRule type="expression" priority="213" id="{18434BD2-0633-4679-8329-AC9E61353037}">
            <xm:f>IFERROR(VLOOKUP(A3,Urlaub!$A:$B,2,0),"")&lt;&gt;""</xm:f>
            <x14:dxf>
              <font>
                <b/>
                <i val="0"/>
                <color rgb="FFFFFFFF"/>
              </font>
              <fill>
                <patternFill>
                  <bgColor theme="9"/>
                </patternFill>
              </fill>
            </x14:dxf>
          </x14:cfRule>
          <xm:sqref>B3:B33</xm:sqref>
        </x14:conditionalFormatting>
        <x14:conditionalFormatting xmlns:xm="http://schemas.microsoft.com/office/excel/2006/main">
          <x14:cfRule type="expression" priority="210" id="{34CC2037-8FDC-47B6-96AB-A868D2B771A1}">
            <xm:f>IFERROR(VLOOKUP(A3,Termine!$A:$B,2,0),"")&lt;&gt;""</xm:f>
            <x14:dxf>
              <font>
                <color rgb="FFFFFFFF"/>
              </font>
              <fill>
                <patternFill>
                  <bgColor theme="7"/>
                </patternFill>
              </fill>
            </x14:dxf>
          </x14:cfRule>
          <xm:sqref>D3:D33</xm:sqref>
        </x14:conditionalFormatting>
        <x14:conditionalFormatting xmlns:xm="http://schemas.microsoft.com/office/excel/2006/main">
          <x14:cfRule type="expression" priority="212" id="{456FA611-8F43-4C47-BC2A-3AB3D4EA16B4}">
            <xm:f>IFERROR(VLOOKUP(A3,Ferien!$A:$B,2,0),"")&lt;&gt;""</xm:f>
            <x14:dxf>
              <font>
                <color rgb="FFFFFFFF"/>
              </font>
              <fill>
                <patternFill>
                  <bgColor theme="5"/>
                </patternFill>
              </fill>
            </x14:dxf>
          </x14:cfRule>
          <xm:sqref>A3:A33</xm:sqref>
        </x14:conditionalFormatting>
        <x14:conditionalFormatting xmlns:xm="http://schemas.microsoft.com/office/excel/2006/main">
          <x14:cfRule type="expression" priority="216" id="{EC2F2C86-125F-4D0C-BF2B-714D7B41D944}">
            <xm:f>IFERROR(VLOOKUP(A3,Feiertage!$A:$B,2,0),"")&lt;&gt;""</xm:f>
            <x14:dxf>
              <font>
                <color rgb="FFFFFFFF"/>
              </font>
              <fill>
                <patternFill>
                  <bgColor theme="0"/>
                </patternFill>
              </fill>
            </x14:dxf>
          </x14:cfRule>
          <x14:cfRule type="expression" priority="222" id="{26606188-4BBF-4E8D-80CD-570201338527}">
            <xm:f>IFERROR(VLOOKUP(A3,BesondereTage!$A:$B,2,0),"")&lt;&gt;""</xm:f>
            <x14:dxf>
              <font>
                <color theme="3"/>
              </font>
              <fill>
                <patternFill>
                  <bgColor theme="3" tint="0.749961851863155"/>
                </patternFill>
              </fill>
            </x14:dxf>
          </x14:cfRule>
          <xm:sqref>B3:B33</xm:sqref>
        </x14:conditionalFormatting>
        <x14:conditionalFormatting xmlns:xm="http://schemas.microsoft.com/office/excel/2006/main">
          <x14:cfRule type="expression" priority="217" id="{14668B18-0574-456A-9B37-798C16B1E623}">
            <xm:f>IFERROR(VLOOKUP(A3,Feiertage!$A:$B,2,0),"")&lt;&gt;""</xm:f>
            <x14:dxf>
              <font>
                <color rgb="FFFFFFFF"/>
              </font>
              <fill>
                <patternFill>
                  <bgColor theme="0"/>
                </patternFill>
              </fill>
            </x14:dxf>
          </x14:cfRule>
          <x14:cfRule type="expression" priority="224" id="{6727058F-89E6-42A4-BE71-942752AB204E}">
            <xm:f>IFERROR(VLOOKUP(A3,BesondereTage!$A:$B,2,0),"")&lt;&gt;""</xm:f>
            <x14:dxf>
              <font>
                <color theme="3"/>
              </font>
              <fill>
                <patternFill>
                  <bgColor theme="3" tint="0.749961851863155"/>
                </patternFill>
              </fill>
            </x14:dxf>
          </x14:cfRule>
          <xm:sqref>A3:A33</xm:sqref>
        </x14:conditionalFormatting>
        <x14:conditionalFormatting xmlns:xm="http://schemas.microsoft.com/office/excel/2006/main">
          <x14:cfRule type="expression" priority="215" id="{D2D9FDEB-36DE-44F1-98FB-A1DB6B70994E}">
            <xm:f>IFERROR(VLOOKUP(A3,Feiertage!$A:$B,2,0),"")&lt;&gt;""</xm:f>
            <x14:dxf>
              <font>
                <color rgb="FFFFFFFF"/>
              </font>
              <fill>
                <patternFill>
                  <bgColor theme="0"/>
                </patternFill>
              </fill>
            </x14:dxf>
          </x14:cfRule>
          <x14:cfRule type="expression" priority="223" id="{83DE9DC7-6A86-4BA8-942D-97B6581AB568}">
            <xm:f>IFERROR(VLOOKUP(A3,BesondereTage!$A:$B,2,0),"")&lt;&gt;""</xm:f>
            <x14:dxf>
              <font>
                <color theme="3"/>
              </font>
              <fill>
                <patternFill>
                  <bgColor theme="3" tint="0.749961851863155"/>
                </patternFill>
              </fill>
            </x14:dxf>
          </x14:cfRule>
          <xm:sqref>C3:C33</xm:sqref>
        </x14:conditionalFormatting>
        <x14:conditionalFormatting xmlns:xm="http://schemas.microsoft.com/office/excel/2006/main">
          <x14:cfRule type="expression" priority="211" id="{4ACEF62B-3132-48D4-9747-4B6C025F9209}">
            <xm:f>IFERROR(VLOOKUP(A3,Feiertage!$A:$B,2,0),"")&lt;&gt;""</xm:f>
            <x14:dxf>
              <font>
                <color rgb="FFFFFFFF"/>
              </font>
              <fill>
                <patternFill>
                  <bgColor theme="0"/>
                </patternFill>
              </fill>
            </x14:dxf>
          </x14:cfRule>
          <x14:cfRule type="expression" priority="221" id="{09371BD5-109C-4B5E-9A0E-201549C2E7ED}">
            <xm:f>IFERROR(VLOOKUP(A3,BesondereTage!$A:$B,2,0),"")&lt;&gt;""</xm:f>
            <x14:dxf>
              <font>
                <color theme="3"/>
              </font>
              <fill>
                <patternFill>
                  <bgColor theme="3" tint="0.749961851863155"/>
                </patternFill>
              </fill>
            </x14:dxf>
          </x14:cfRule>
          <xm:sqref>D3:D33</xm:sqref>
        </x14:conditionalFormatting>
        <x14:conditionalFormatting xmlns:xm="http://schemas.microsoft.com/office/excel/2006/main">
          <x14:cfRule type="expression" priority="194" id="{3776FC38-C6E9-49B0-BB42-5C0F9827E2A2}">
            <xm:f>IFERROR(VLOOKUP(E3,Urlaub!$A:$B,2,0),"")&lt;&gt;""</xm:f>
            <x14:dxf>
              <font>
                <b/>
                <i val="0"/>
                <color rgb="FFFFFFFF"/>
              </font>
              <fill>
                <patternFill>
                  <bgColor theme="9"/>
                </patternFill>
              </fill>
            </x14:dxf>
          </x14:cfRule>
          <xm:sqref>F3:F33</xm:sqref>
        </x14:conditionalFormatting>
        <x14:conditionalFormatting xmlns:xm="http://schemas.microsoft.com/office/excel/2006/main">
          <x14:cfRule type="expression" priority="191" id="{8F1E32D4-06C5-4C13-8B6C-17046A5016CF}">
            <xm:f>IFERROR(VLOOKUP(E3,Termine!$A:$B,2,0),"")&lt;&gt;""</xm:f>
            <x14:dxf>
              <font>
                <color rgb="FFFFFFFF"/>
              </font>
              <fill>
                <patternFill>
                  <bgColor theme="7"/>
                </patternFill>
              </fill>
            </x14:dxf>
          </x14:cfRule>
          <xm:sqref>H3:H33</xm:sqref>
        </x14:conditionalFormatting>
        <x14:conditionalFormatting xmlns:xm="http://schemas.microsoft.com/office/excel/2006/main">
          <x14:cfRule type="expression" priority="193" id="{F8CF475C-B1D4-4DBE-B122-E83B134E42E5}">
            <xm:f>IFERROR(VLOOKUP(E3,Ferien!$A:$B,2,0),"")&lt;&gt;""</xm:f>
            <x14:dxf>
              <font>
                <color rgb="FFFFFFFF"/>
              </font>
              <fill>
                <patternFill>
                  <bgColor theme="5"/>
                </patternFill>
              </fill>
            </x14:dxf>
          </x14:cfRule>
          <xm:sqref>E3:E33</xm:sqref>
        </x14:conditionalFormatting>
        <x14:conditionalFormatting xmlns:xm="http://schemas.microsoft.com/office/excel/2006/main">
          <x14:cfRule type="expression" priority="197" id="{E6603C64-5386-48B0-9DD4-EA031E506374}">
            <xm:f>IFERROR(VLOOKUP(E3,Feiertage!$A:$B,2,0),"")&lt;&gt;""</xm:f>
            <x14:dxf>
              <font>
                <color rgb="FFFFFFFF"/>
              </font>
              <fill>
                <patternFill>
                  <bgColor theme="0"/>
                </patternFill>
              </fill>
            </x14:dxf>
          </x14:cfRule>
          <x14:cfRule type="expression" priority="203" id="{65DB3261-09A4-4329-A96C-8A4178C45704}">
            <xm:f>IFERROR(VLOOKUP(E3,BesondereTage!$A:$B,2,0),"")&lt;&gt;""</xm:f>
            <x14:dxf>
              <font>
                <color theme="3"/>
              </font>
              <fill>
                <patternFill>
                  <bgColor theme="3" tint="0.749961851863155"/>
                </patternFill>
              </fill>
            </x14:dxf>
          </x14:cfRule>
          <xm:sqref>F3:F33</xm:sqref>
        </x14:conditionalFormatting>
        <x14:conditionalFormatting xmlns:xm="http://schemas.microsoft.com/office/excel/2006/main">
          <x14:cfRule type="expression" priority="198" id="{C9672949-174C-4870-8565-A26161B4910A}">
            <xm:f>IFERROR(VLOOKUP(E3,Feiertage!$A:$B,2,0),"")&lt;&gt;""</xm:f>
            <x14:dxf>
              <font>
                <color rgb="FFFFFFFF"/>
              </font>
              <fill>
                <patternFill>
                  <bgColor theme="0"/>
                </patternFill>
              </fill>
            </x14:dxf>
          </x14:cfRule>
          <x14:cfRule type="expression" priority="205" id="{B4DC6567-3E84-423D-AC8B-00A082D6E504}">
            <xm:f>IFERROR(VLOOKUP(E3,BesondereTage!$A:$B,2,0),"")&lt;&gt;""</xm:f>
            <x14:dxf>
              <font>
                <color theme="3"/>
              </font>
              <fill>
                <patternFill>
                  <bgColor theme="3" tint="0.749961851863155"/>
                </patternFill>
              </fill>
            </x14:dxf>
          </x14:cfRule>
          <xm:sqref>E3:E33</xm:sqref>
        </x14:conditionalFormatting>
        <x14:conditionalFormatting xmlns:xm="http://schemas.microsoft.com/office/excel/2006/main">
          <x14:cfRule type="expression" priority="196" id="{5763EA27-4CFF-4A5A-B1CB-5FF92C12048B}">
            <xm:f>IFERROR(VLOOKUP(E3,Feiertage!$A:$B,2,0),"")&lt;&gt;""</xm:f>
            <x14:dxf>
              <font>
                <color rgb="FFFFFFFF"/>
              </font>
              <fill>
                <patternFill>
                  <bgColor theme="0"/>
                </patternFill>
              </fill>
            </x14:dxf>
          </x14:cfRule>
          <x14:cfRule type="expression" priority="204" id="{04E15888-FB17-438F-B923-57C9A9330EB8}">
            <xm:f>IFERROR(VLOOKUP(E3,BesondereTage!$A:$B,2,0),"")&lt;&gt;""</xm:f>
            <x14:dxf>
              <font>
                <color theme="3"/>
              </font>
              <fill>
                <patternFill>
                  <bgColor theme="3" tint="0.749961851863155"/>
                </patternFill>
              </fill>
            </x14:dxf>
          </x14:cfRule>
          <xm:sqref>G3:G33</xm:sqref>
        </x14:conditionalFormatting>
        <x14:conditionalFormatting xmlns:xm="http://schemas.microsoft.com/office/excel/2006/main">
          <x14:cfRule type="expression" priority="192" id="{DA3A659A-2F92-4FFF-80FA-12A258E9A40D}">
            <xm:f>IFERROR(VLOOKUP(E3,Feiertage!$A:$B,2,0),"")&lt;&gt;""</xm:f>
            <x14:dxf>
              <font>
                <color rgb="FFFFFFFF"/>
              </font>
              <fill>
                <patternFill>
                  <bgColor theme="0"/>
                </patternFill>
              </fill>
            </x14:dxf>
          </x14:cfRule>
          <x14:cfRule type="expression" priority="202" id="{7BB329C6-5BA6-44B7-A658-DE930FC03D08}">
            <xm:f>IFERROR(VLOOKUP(E3,BesondereTage!$A:$B,2,0),"")&lt;&gt;""</xm:f>
            <x14:dxf>
              <font>
                <color theme="3"/>
              </font>
              <fill>
                <patternFill>
                  <bgColor theme="3" tint="0.749961851863155"/>
                </patternFill>
              </fill>
            </x14:dxf>
          </x14:cfRule>
          <xm:sqref>H3:H33</xm:sqref>
        </x14:conditionalFormatting>
        <x14:conditionalFormatting xmlns:xm="http://schemas.microsoft.com/office/excel/2006/main">
          <x14:cfRule type="expression" priority="175" id="{326A5D0E-595B-4174-A604-19C8EAA68930}">
            <xm:f>IFERROR(VLOOKUP(I3,Urlaub!$A:$B,2,0),"")&lt;&gt;""</xm:f>
            <x14:dxf>
              <font>
                <b/>
                <i val="0"/>
                <color rgb="FFFFFFFF"/>
              </font>
              <fill>
                <patternFill>
                  <bgColor theme="9"/>
                </patternFill>
              </fill>
            </x14:dxf>
          </x14:cfRule>
          <xm:sqref>J3:J33</xm:sqref>
        </x14:conditionalFormatting>
        <x14:conditionalFormatting xmlns:xm="http://schemas.microsoft.com/office/excel/2006/main">
          <x14:cfRule type="expression" priority="172" id="{AEFC96D2-BAFA-4AE7-93B0-9D9471FE763A}">
            <xm:f>IFERROR(VLOOKUP(I3,Termine!$A:$B,2,0),"")&lt;&gt;""</xm:f>
            <x14:dxf>
              <font>
                <color rgb="FFFFFFFF"/>
              </font>
              <fill>
                <patternFill>
                  <bgColor theme="7"/>
                </patternFill>
              </fill>
            </x14:dxf>
          </x14:cfRule>
          <xm:sqref>L3:L33</xm:sqref>
        </x14:conditionalFormatting>
        <x14:conditionalFormatting xmlns:xm="http://schemas.microsoft.com/office/excel/2006/main">
          <x14:cfRule type="expression" priority="174" id="{9DC19C0D-031F-4A52-8FB8-C2DCEF017D7B}">
            <xm:f>IFERROR(VLOOKUP(I3,Ferien!$A:$B,2,0),"")&lt;&gt;""</xm:f>
            <x14:dxf>
              <font>
                <color rgb="FFFFFFFF"/>
              </font>
              <fill>
                <patternFill>
                  <bgColor theme="5"/>
                </patternFill>
              </fill>
            </x14:dxf>
          </x14:cfRule>
          <xm:sqref>I3:I33</xm:sqref>
        </x14:conditionalFormatting>
        <x14:conditionalFormatting xmlns:xm="http://schemas.microsoft.com/office/excel/2006/main">
          <x14:cfRule type="expression" priority="178" id="{CF891B6D-632C-4AC2-9552-41E12B68A1DA}">
            <xm:f>IFERROR(VLOOKUP(I3,Feiertage!$A:$B,2,0),"")&lt;&gt;""</xm:f>
            <x14:dxf>
              <font>
                <color rgb="FFFFFFFF"/>
              </font>
              <fill>
                <patternFill>
                  <bgColor theme="0"/>
                </patternFill>
              </fill>
            </x14:dxf>
          </x14:cfRule>
          <x14:cfRule type="expression" priority="184" id="{24097EA4-DCCD-4968-BD7D-BED632B3526B}">
            <xm:f>IFERROR(VLOOKUP(I3,BesondereTage!$A:$B,2,0),"")&lt;&gt;""</xm:f>
            <x14:dxf>
              <font>
                <color theme="3"/>
              </font>
              <fill>
                <patternFill>
                  <bgColor theme="3" tint="0.749961851863155"/>
                </patternFill>
              </fill>
            </x14:dxf>
          </x14:cfRule>
          <xm:sqref>J3:J33</xm:sqref>
        </x14:conditionalFormatting>
        <x14:conditionalFormatting xmlns:xm="http://schemas.microsoft.com/office/excel/2006/main">
          <x14:cfRule type="expression" priority="179" id="{C137A345-8013-4D2A-9492-4E74CA7C2A40}">
            <xm:f>IFERROR(VLOOKUP(I3,Feiertage!$A:$B,2,0),"")&lt;&gt;""</xm:f>
            <x14:dxf>
              <font>
                <color rgb="FFFFFFFF"/>
              </font>
              <fill>
                <patternFill>
                  <bgColor theme="0"/>
                </patternFill>
              </fill>
            </x14:dxf>
          </x14:cfRule>
          <x14:cfRule type="expression" priority="186" id="{CE1A491B-60E1-41A1-B758-AF3A5A918929}">
            <xm:f>IFERROR(VLOOKUP(I3,BesondereTage!$A:$B,2,0),"")&lt;&gt;""</xm:f>
            <x14:dxf>
              <font>
                <color theme="3"/>
              </font>
              <fill>
                <patternFill>
                  <bgColor theme="3" tint="0.749961851863155"/>
                </patternFill>
              </fill>
            </x14:dxf>
          </x14:cfRule>
          <xm:sqref>I3:I33</xm:sqref>
        </x14:conditionalFormatting>
        <x14:conditionalFormatting xmlns:xm="http://schemas.microsoft.com/office/excel/2006/main">
          <x14:cfRule type="expression" priority="177" id="{8EED826D-BB7E-49B3-868B-04FA21375495}">
            <xm:f>IFERROR(VLOOKUP(I3,Feiertage!$A:$B,2,0),"")&lt;&gt;""</xm:f>
            <x14:dxf>
              <font>
                <color rgb="FFFFFFFF"/>
              </font>
              <fill>
                <patternFill>
                  <bgColor theme="0"/>
                </patternFill>
              </fill>
            </x14:dxf>
          </x14:cfRule>
          <x14:cfRule type="expression" priority="185" id="{6E7DA93C-6D10-4918-AABB-6DD4F590BB8A}">
            <xm:f>IFERROR(VLOOKUP(I3,BesondereTage!$A:$B,2,0),"")&lt;&gt;""</xm:f>
            <x14:dxf>
              <font>
                <color theme="3"/>
              </font>
              <fill>
                <patternFill>
                  <bgColor theme="3" tint="0.749961851863155"/>
                </patternFill>
              </fill>
            </x14:dxf>
          </x14:cfRule>
          <xm:sqref>K3:K33</xm:sqref>
        </x14:conditionalFormatting>
        <x14:conditionalFormatting xmlns:xm="http://schemas.microsoft.com/office/excel/2006/main">
          <x14:cfRule type="expression" priority="173" id="{1A3A7F17-8DCA-4999-9489-5EDF64878838}">
            <xm:f>IFERROR(VLOOKUP(I3,Feiertage!$A:$B,2,0),"")&lt;&gt;""</xm:f>
            <x14:dxf>
              <font>
                <color rgb="FFFFFFFF"/>
              </font>
              <fill>
                <patternFill>
                  <bgColor theme="0"/>
                </patternFill>
              </fill>
            </x14:dxf>
          </x14:cfRule>
          <x14:cfRule type="expression" priority="183" id="{61932FD0-A962-40B9-886D-53BFBD448623}">
            <xm:f>IFERROR(VLOOKUP(I3,BesondereTage!$A:$B,2,0),"")&lt;&gt;""</xm:f>
            <x14:dxf>
              <font>
                <color theme="3"/>
              </font>
              <fill>
                <patternFill>
                  <bgColor theme="3" tint="0.749961851863155"/>
                </patternFill>
              </fill>
            </x14:dxf>
          </x14:cfRule>
          <xm:sqref>L3:L33</xm:sqref>
        </x14:conditionalFormatting>
        <x14:conditionalFormatting xmlns:xm="http://schemas.microsoft.com/office/excel/2006/main">
          <x14:cfRule type="expression" priority="156" id="{914251AE-ADA2-41A9-9494-9878AF354264}">
            <xm:f>IFERROR(VLOOKUP(M3,Urlaub!$A:$B,2,0),"")&lt;&gt;""</xm:f>
            <x14:dxf>
              <font>
                <b/>
                <i val="0"/>
                <color rgb="FFFFFFFF"/>
              </font>
              <fill>
                <patternFill>
                  <bgColor theme="9"/>
                </patternFill>
              </fill>
            </x14:dxf>
          </x14:cfRule>
          <xm:sqref>N3:N33</xm:sqref>
        </x14:conditionalFormatting>
        <x14:conditionalFormatting xmlns:xm="http://schemas.microsoft.com/office/excel/2006/main">
          <x14:cfRule type="expression" priority="153" id="{62ECD41F-5182-4812-A002-56E90FCD8AE1}">
            <xm:f>IFERROR(VLOOKUP(M3,Termine!$A:$B,2,0),"")&lt;&gt;""</xm:f>
            <x14:dxf>
              <font>
                <color rgb="FFFFFFFF"/>
              </font>
              <fill>
                <patternFill>
                  <bgColor theme="7"/>
                </patternFill>
              </fill>
            </x14:dxf>
          </x14:cfRule>
          <xm:sqref>P3:P33</xm:sqref>
        </x14:conditionalFormatting>
        <x14:conditionalFormatting xmlns:xm="http://schemas.microsoft.com/office/excel/2006/main">
          <x14:cfRule type="expression" priority="155" id="{F2DE4AA7-358A-4B7B-9EAB-C87643970D1A}">
            <xm:f>IFERROR(VLOOKUP(M3,Ferien!$A:$B,2,0),"")&lt;&gt;""</xm:f>
            <x14:dxf>
              <font>
                <color rgb="FFFFFFFF"/>
              </font>
              <fill>
                <patternFill>
                  <bgColor theme="5"/>
                </patternFill>
              </fill>
            </x14:dxf>
          </x14:cfRule>
          <xm:sqref>M3:M33</xm:sqref>
        </x14:conditionalFormatting>
        <x14:conditionalFormatting xmlns:xm="http://schemas.microsoft.com/office/excel/2006/main">
          <x14:cfRule type="expression" priority="159" id="{74D1F2BF-896C-45C6-B4A0-3D4EA9704C54}">
            <xm:f>IFERROR(VLOOKUP(M3,Feiertage!$A:$B,2,0),"")&lt;&gt;""</xm:f>
            <x14:dxf>
              <font>
                <color rgb="FFFFFFFF"/>
              </font>
              <fill>
                <patternFill>
                  <bgColor theme="0"/>
                </patternFill>
              </fill>
            </x14:dxf>
          </x14:cfRule>
          <x14:cfRule type="expression" priority="165" id="{8E093FAF-651D-45D4-8443-18BA4F110419}">
            <xm:f>IFERROR(VLOOKUP(M3,BesondereTage!$A:$B,2,0),"")&lt;&gt;""</xm:f>
            <x14:dxf>
              <font>
                <color theme="3"/>
              </font>
              <fill>
                <patternFill>
                  <bgColor theme="3" tint="0.749961851863155"/>
                </patternFill>
              </fill>
            </x14:dxf>
          </x14:cfRule>
          <xm:sqref>N3:N33</xm:sqref>
        </x14:conditionalFormatting>
        <x14:conditionalFormatting xmlns:xm="http://schemas.microsoft.com/office/excel/2006/main">
          <x14:cfRule type="expression" priority="160" id="{A8B3660D-EDAF-443A-BC69-6F290E81B87D}">
            <xm:f>IFERROR(VLOOKUP(M3,Feiertage!$A:$B,2,0),"")&lt;&gt;""</xm:f>
            <x14:dxf>
              <font>
                <color rgb="FFFFFFFF"/>
              </font>
              <fill>
                <patternFill>
                  <bgColor theme="0"/>
                </patternFill>
              </fill>
            </x14:dxf>
          </x14:cfRule>
          <x14:cfRule type="expression" priority="167" id="{48B27C4C-4A2E-4820-A62B-A45AE0E94DB7}">
            <xm:f>IFERROR(VLOOKUP(M3,BesondereTage!$A:$B,2,0),"")&lt;&gt;""</xm:f>
            <x14:dxf>
              <font>
                <color theme="3"/>
              </font>
              <fill>
                <patternFill>
                  <bgColor theme="3" tint="0.749961851863155"/>
                </patternFill>
              </fill>
            </x14:dxf>
          </x14:cfRule>
          <xm:sqref>M3:M33</xm:sqref>
        </x14:conditionalFormatting>
        <x14:conditionalFormatting xmlns:xm="http://schemas.microsoft.com/office/excel/2006/main">
          <x14:cfRule type="expression" priority="158" id="{9693341B-AB59-4706-A0C6-AD6CB775F648}">
            <xm:f>IFERROR(VLOOKUP(M3,Feiertage!$A:$B,2,0),"")&lt;&gt;""</xm:f>
            <x14:dxf>
              <font>
                <color rgb="FFFFFFFF"/>
              </font>
              <fill>
                <patternFill>
                  <bgColor theme="0"/>
                </patternFill>
              </fill>
            </x14:dxf>
          </x14:cfRule>
          <x14:cfRule type="expression" priority="166" id="{D8E8D2CE-9F87-4033-9FC0-0B5781D67506}">
            <xm:f>IFERROR(VLOOKUP(M3,BesondereTage!$A:$B,2,0),"")&lt;&gt;""</xm:f>
            <x14:dxf>
              <font>
                <color theme="3"/>
              </font>
              <fill>
                <patternFill>
                  <bgColor theme="3" tint="0.749961851863155"/>
                </patternFill>
              </fill>
            </x14:dxf>
          </x14:cfRule>
          <xm:sqref>O3:O33</xm:sqref>
        </x14:conditionalFormatting>
        <x14:conditionalFormatting xmlns:xm="http://schemas.microsoft.com/office/excel/2006/main">
          <x14:cfRule type="expression" priority="154" id="{26AC03ED-3423-4DEF-9DAF-DCD18FD49889}">
            <xm:f>IFERROR(VLOOKUP(M3,Feiertage!$A:$B,2,0),"")&lt;&gt;""</xm:f>
            <x14:dxf>
              <font>
                <color rgb="FFFFFFFF"/>
              </font>
              <fill>
                <patternFill>
                  <bgColor theme="0"/>
                </patternFill>
              </fill>
            </x14:dxf>
          </x14:cfRule>
          <x14:cfRule type="expression" priority="164" id="{B02C953D-CE5E-4AB1-B866-13D7227E8DAC}">
            <xm:f>IFERROR(VLOOKUP(M3,BesondereTage!$A:$B,2,0),"")&lt;&gt;""</xm:f>
            <x14:dxf>
              <font>
                <color theme="3"/>
              </font>
              <fill>
                <patternFill>
                  <bgColor theme="3" tint="0.749961851863155"/>
                </patternFill>
              </fill>
            </x14:dxf>
          </x14:cfRule>
          <xm:sqref>P3:P33</xm:sqref>
        </x14:conditionalFormatting>
        <x14:conditionalFormatting xmlns:xm="http://schemas.microsoft.com/office/excel/2006/main">
          <x14:cfRule type="expression" priority="137" id="{E42E122D-768F-467D-A6C9-CB2A9E44B162}">
            <xm:f>IFERROR(VLOOKUP(Q3,Urlaub!$A:$B,2,0),"")&lt;&gt;""</xm:f>
            <x14:dxf>
              <font>
                <b/>
                <i val="0"/>
                <color rgb="FFFFFFFF"/>
              </font>
              <fill>
                <patternFill>
                  <bgColor theme="9"/>
                </patternFill>
              </fill>
            </x14:dxf>
          </x14:cfRule>
          <xm:sqref>R3:R33</xm:sqref>
        </x14:conditionalFormatting>
        <x14:conditionalFormatting xmlns:xm="http://schemas.microsoft.com/office/excel/2006/main">
          <x14:cfRule type="expression" priority="134" id="{ED8D681C-0795-423D-BB4E-C9FEECEC9736}">
            <xm:f>IFERROR(VLOOKUP(Q3,Termine!$A:$B,2,0),"")&lt;&gt;""</xm:f>
            <x14:dxf>
              <font>
                <color rgb="FFFFFFFF"/>
              </font>
              <fill>
                <patternFill>
                  <bgColor theme="7"/>
                </patternFill>
              </fill>
            </x14:dxf>
          </x14:cfRule>
          <xm:sqref>T3:T33</xm:sqref>
        </x14:conditionalFormatting>
        <x14:conditionalFormatting xmlns:xm="http://schemas.microsoft.com/office/excel/2006/main">
          <x14:cfRule type="expression" priority="136" id="{27C55895-FA2A-42F0-BD41-2940C05CFA38}">
            <xm:f>IFERROR(VLOOKUP(Q3,Ferien!$A:$B,2,0),"")&lt;&gt;""</xm:f>
            <x14:dxf>
              <font>
                <color rgb="FFFFFFFF"/>
              </font>
              <fill>
                <patternFill>
                  <bgColor theme="5"/>
                </patternFill>
              </fill>
            </x14:dxf>
          </x14:cfRule>
          <xm:sqref>Q3:Q33</xm:sqref>
        </x14:conditionalFormatting>
        <x14:conditionalFormatting xmlns:xm="http://schemas.microsoft.com/office/excel/2006/main">
          <x14:cfRule type="expression" priority="140" id="{E6A44290-358D-4BFA-8396-1C22D9706F77}">
            <xm:f>IFERROR(VLOOKUP(Q3,Feiertage!$A:$B,2,0),"")&lt;&gt;""</xm:f>
            <x14:dxf>
              <font>
                <color rgb="FFFFFFFF"/>
              </font>
              <fill>
                <patternFill>
                  <bgColor theme="0"/>
                </patternFill>
              </fill>
            </x14:dxf>
          </x14:cfRule>
          <x14:cfRule type="expression" priority="146" id="{C4082DE6-3C91-4B42-BFDC-89512F7E5FBB}">
            <xm:f>IFERROR(VLOOKUP(Q3,BesondereTage!$A:$B,2,0),"")&lt;&gt;""</xm:f>
            <x14:dxf>
              <font>
                <color theme="3"/>
              </font>
              <fill>
                <patternFill>
                  <bgColor theme="3" tint="0.749961851863155"/>
                </patternFill>
              </fill>
            </x14:dxf>
          </x14:cfRule>
          <xm:sqref>R3:R33</xm:sqref>
        </x14:conditionalFormatting>
        <x14:conditionalFormatting xmlns:xm="http://schemas.microsoft.com/office/excel/2006/main">
          <x14:cfRule type="expression" priority="141" id="{2565C466-6971-4F34-AD39-941CE7E0574B}">
            <xm:f>IFERROR(VLOOKUP(Q3,Feiertage!$A:$B,2,0),"")&lt;&gt;""</xm:f>
            <x14:dxf>
              <font>
                <color rgb="FFFFFFFF"/>
              </font>
              <fill>
                <patternFill>
                  <bgColor theme="0"/>
                </patternFill>
              </fill>
            </x14:dxf>
          </x14:cfRule>
          <x14:cfRule type="expression" priority="148" id="{9F510CD6-E774-4507-BE23-A375CF5BAA41}">
            <xm:f>IFERROR(VLOOKUP(Q3,BesondereTage!$A:$B,2,0),"")&lt;&gt;""</xm:f>
            <x14:dxf>
              <font>
                <color theme="3"/>
              </font>
              <fill>
                <patternFill>
                  <bgColor theme="3" tint="0.749961851863155"/>
                </patternFill>
              </fill>
            </x14:dxf>
          </x14:cfRule>
          <xm:sqref>Q3:Q33</xm:sqref>
        </x14:conditionalFormatting>
        <x14:conditionalFormatting xmlns:xm="http://schemas.microsoft.com/office/excel/2006/main">
          <x14:cfRule type="expression" priority="139" id="{27F0C2F0-F534-44A7-B36D-B98538D1DA40}">
            <xm:f>IFERROR(VLOOKUP(Q3,Feiertage!$A:$B,2,0),"")&lt;&gt;""</xm:f>
            <x14:dxf>
              <font>
                <color rgb="FFFFFFFF"/>
              </font>
              <fill>
                <patternFill>
                  <bgColor theme="0"/>
                </patternFill>
              </fill>
            </x14:dxf>
          </x14:cfRule>
          <x14:cfRule type="expression" priority="147" id="{185FD960-B0DF-483E-9A26-0B458D42839A}">
            <xm:f>IFERROR(VLOOKUP(Q3,BesondereTage!$A:$B,2,0),"")&lt;&gt;""</xm:f>
            <x14:dxf>
              <font>
                <color theme="3"/>
              </font>
              <fill>
                <patternFill>
                  <bgColor theme="3" tint="0.749961851863155"/>
                </patternFill>
              </fill>
            </x14:dxf>
          </x14:cfRule>
          <xm:sqref>S3:S33</xm:sqref>
        </x14:conditionalFormatting>
        <x14:conditionalFormatting xmlns:xm="http://schemas.microsoft.com/office/excel/2006/main">
          <x14:cfRule type="expression" priority="135" id="{D9255B45-8D21-4CB8-AD98-111E0E2E7607}">
            <xm:f>IFERROR(VLOOKUP(Q3,Feiertage!$A:$B,2,0),"")&lt;&gt;""</xm:f>
            <x14:dxf>
              <font>
                <color rgb="FFFFFFFF"/>
              </font>
              <fill>
                <patternFill>
                  <bgColor theme="0"/>
                </patternFill>
              </fill>
            </x14:dxf>
          </x14:cfRule>
          <x14:cfRule type="expression" priority="145" id="{1FBF3EEA-21FE-4DC9-8741-2FD273029BE4}">
            <xm:f>IFERROR(VLOOKUP(Q3,BesondereTage!$A:$B,2,0),"")&lt;&gt;""</xm:f>
            <x14:dxf>
              <font>
                <color theme="3"/>
              </font>
              <fill>
                <patternFill>
                  <bgColor theme="3" tint="0.749961851863155"/>
                </patternFill>
              </fill>
            </x14:dxf>
          </x14:cfRule>
          <xm:sqref>T3:T33</xm:sqref>
        </x14:conditionalFormatting>
        <x14:conditionalFormatting xmlns:xm="http://schemas.microsoft.com/office/excel/2006/main">
          <x14:cfRule type="expression" priority="118" id="{3B9C2925-90DE-415F-97DA-DEF3FDF3CA2A}">
            <xm:f>IFERROR(VLOOKUP(U3,Urlaub!$A:$B,2,0),"")&lt;&gt;""</xm:f>
            <x14:dxf>
              <font>
                <b/>
                <i val="0"/>
                <color rgb="FFFFFFFF"/>
              </font>
              <fill>
                <patternFill>
                  <bgColor theme="9"/>
                </patternFill>
              </fill>
            </x14:dxf>
          </x14:cfRule>
          <xm:sqref>V3:V33</xm:sqref>
        </x14:conditionalFormatting>
        <x14:conditionalFormatting xmlns:xm="http://schemas.microsoft.com/office/excel/2006/main">
          <x14:cfRule type="expression" priority="115" id="{3E7A744D-FC41-417B-8989-4E2B9418FC0C}">
            <xm:f>IFERROR(VLOOKUP(U3,Termine!$A:$B,2,0),"")&lt;&gt;""</xm:f>
            <x14:dxf>
              <font>
                <color rgb="FFFFFFFF"/>
              </font>
              <fill>
                <patternFill>
                  <bgColor theme="7"/>
                </patternFill>
              </fill>
            </x14:dxf>
          </x14:cfRule>
          <xm:sqref>X3:X33</xm:sqref>
        </x14:conditionalFormatting>
        <x14:conditionalFormatting xmlns:xm="http://schemas.microsoft.com/office/excel/2006/main">
          <x14:cfRule type="expression" priority="117" id="{3431F07D-5B48-4D1A-A71D-FBECC419B699}">
            <xm:f>IFERROR(VLOOKUP(U3,Ferien!$A:$B,2,0),"")&lt;&gt;""</xm:f>
            <x14:dxf>
              <font>
                <color rgb="FFFFFFFF"/>
              </font>
              <fill>
                <patternFill>
                  <bgColor theme="5"/>
                </patternFill>
              </fill>
            </x14:dxf>
          </x14:cfRule>
          <xm:sqref>U3:U33</xm:sqref>
        </x14:conditionalFormatting>
        <x14:conditionalFormatting xmlns:xm="http://schemas.microsoft.com/office/excel/2006/main">
          <x14:cfRule type="expression" priority="121" id="{CFF62D3F-DB4D-4984-BAD6-EAFB5702A593}">
            <xm:f>IFERROR(VLOOKUP(U3,Feiertage!$A:$B,2,0),"")&lt;&gt;""</xm:f>
            <x14:dxf>
              <font>
                <color rgb="FFFFFFFF"/>
              </font>
              <fill>
                <patternFill>
                  <bgColor theme="0"/>
                </patternFill>
              </fill>
            </x14:dxf>
          </x14:cfRule>
          <x14:cfRule type="expression" priority="127" id="{2DF17FF8-47E6-4285-9BA1-596BDF9A7631}">
            <xm:f>IFERROR(VLOOKUP(U3,BesondereTage!$A:$B,2,0),"")&lt;&gt;""</xm:f>
            <x14:dxf>
              <font>
                <color theme="3"/>
              </font>
              <fill>
                <patternFill>
                  <bgColor theme="3" tint="0.749961851863155"/>
                </patternFill>
              </fill>
            </x14:dxf>
          </x14:cfRule>
          <xm:sqref>V3:V33</xm:sqref>
        </x14:conditionalFormatting>
        <x14:conditionalFormatting xmlns:xm="http://schemas.microsoft.com/office/excel/2006/main">
          <x14:cfRule type="expression" priority="122" id="{A46B3EE0-38A6-4408-BE0D-5D4F09CD2893}">
            <xm:f>IFERROR(VLOOKUP(U3,Feiertage!$A:$B,2,0),"")&lt;&gt;""</xm:f>
            <x14:dxf>
              <font>
                <color rgb="FFFFFFFF"/>
              </font>
              <fill>
                <patternFill>
                  <bgColor theme="0"/>
                </patternFill>
              </fill>
            </x14:dxf>
          </x14:cfRule>
          <x14:cfRule type="expression" priority="129" id="{68AD6725-6278-44FB-822D-47CA8D76CC5A}">
            <xm:f>IFERROR(VLOOKUP(U3,BesondereTage!$A:$B,2,0),"")&lt;&gt;""</xm:f>
            <x14:dxf>
              <font>
                <color theme="3"/>
              </font>
              <fill>
                <patternFill>
                  <bgColor theme="3" tint="0.749961851863155"/>
                </patternFill>
              </fill>
            </x14:dxf>
          </x14:cfRule>
          <xm:sqref>U3:U33</xm:sqref>
        </x14:conditionalFormatting>
        <x14:conditionalFormatting xmlns:xm="http://schemas.microsoft.com/office/excel/2006/main">
          <x14:cfRule type="expression" priority="120" id="{5A1C1700-8909-4494-A758-1E184A36B6C5}">
            <xm:f>IFERROR(VLOOKUP(U3,Feiertage!$A:$B,2,0),"")&lt;&gt;""</xm:f>
            <x14:dxf>
              <font>
                <color rgb="FFFFFFFF"/>
              </font>
              <fill>
                <patternFill>
                  <bgColor theme="0"/>
                </patternFill>
              </fill>
            </x14:dxf>
          </x14:cfRule>
          <x14:cfRule type="expression" priority="128" id="{5BDB9AA9-3358-4A1F-B25A-0EB8BDC96973}">
            <xm:f>IFERROR(VLOOKUP(U3,BesondereTage!$A:$B,2,0),"")&lt;&gt;""</xm:f>
            <x14:dxf>
              <font>
                <color theme="3"/>
              </font>
              <fill>
                <patternFill>
                  <bgColor theme="3" tint="0.749961851863155"/>
                </patternFill>
              </fill>
            </x14:dxf>
          </x14:cfRule>
          <xm:sqref>W3:W33</xm:sqref>
        </x14:conditionalFormatting>
        <x14:conditionalFormatting xmlns:xm="http://schemas.microsoft.com/office/excel/2006/main">
          <x14:cfRule type="expression" priority="116" id="{31489D5F-C074-4E3B-815D-02637129B135}">
            <xm:f>IFERROR(VLOOKUP(U3,Feiertage!$A:$B,2,0),"")&lt;&gt;""</xm:f>
            <x14:dxf>
              <font>
                <color rgb="FFFFFFFF"/>
              </font>
              <fill>
                <patternFill>
                  <bgColor theme="0"/>
                </patternFill>
              </fill>
            </x14:dxf>
          </x14:cfRule>
          <x14:cfRule type="expression" priority="126" id="{C8D9B7EE-93D8-45D9-8BAC-2DEEFCE24C80}">
            <xm:f>IFERROR(VLOOKUP(U3,BesondereTage!$A:$B,2,0),"")&lt;&gt;""</xm:f>
            <x14:dxf>
              <font>
                <color theme="3"/>
              </font>
              <fill>
                <patternFill>
                  <bgColor theme="3" tint="0.749961851863155"/>
                </patternFill>
              </fill>
            </x14:dxf>
          </x14:cfRule>
          <xm:sqref>X3:X33</xm:sqref>
        </x14:conditionalFormatting>
        <x14:conditionalFormatting xmlns:xm="http://schemas.microsoft.com/office/excel/2006/main">
          <x14:cfRule type="expression" priority="99" id="{C0A6D00E-E2E2-4A7C-923D-A0341C6EC512}">
            <xm:f>IFERROR(VLOOKUP(Y3,Urlaub!$A:$B,2,0),"")&lt;&gt;""</xm:f>
            <x14:dxf>
              <font>
                <b/>
                <i val="0"/>
                <color rgb="FFFFFFFF"/>
              </font>
              <fill>
                <patternFill>
                  <bgColor theme="9"/>
                </patternFill>
              </fill>
            </x14:dxf>
          </x14:cfRule>
          <xm:sqref>Z3:Z33</xm:sqref>
        </x14:conditionalFormatting>
        <x14:conditionalFormatting xmlns:xm="http://schemas.microsoft.com/office/excel/2006/main">
          <x14:cfRule type="expression" priority="96" id="{94E46E92-47FC-40F0-9580-8BCD32D68DD5}">
            <xm:f>IFERROR(VLOOKUP(Y3,Termine!$A:$B,2,0),"")&lt;&gt;""</xm:f>
            <x14:dxf>
              <font>
                <color rgb="FFFFFFFF"/>
              </font>
              <fill>
                <patternFill>
                  <bgColor theme="7"/>
                </patternFill>
              </fill>
            </x14:dxf>
          </x14:cfRule>
          <xm:sqref>AB3:AB33</xm:sqref>
        </x14:conditionalFormatting>
        <x14:conditionalFormatting xmlns:xm="http://schemas.microsoft.com/office/excel/2006/main">
          <x14:cfRule type="expression" priority="98" id="{C085BA59-DC43-41E3-B6E9-DCF638190676}">
            <xm:f>IFERROR(VLOOKUP(Y3,Ferien!$A:$B,2,0),"")&lt;&gt;""</xm:f>
            <x14:dxf>
              <font>
                <color rgb="FFFFFFFF"/>
              </font>
              <fill>
                <patternFill>
                  <bgColor theme="5"/>
                </patternFill>
              </fill>
            </x14:dxf>
          </x14:cfRule>
          <xm:sqref>Y3:Y33</xm:sqref>
        </x14:conditionalFormatting>
        <x14:conditionalFormatting xmlns:xm="http://schemas.microsoft.com/office/excel/2006/main">
          <x14:cfRule type="expression" priority="102" id="{935EEAF2-209B-4C47-8242-F648B3FC8A39}">
            <xm:f>IFERROR(VLOOKUP(Y3,Feiertage!$A:$B,2,0),"")&lt;&gt;""</xm:f>
            <x14:dxf>
              <font>
                <color rgb="FFFFFFFF"/>
              </font>
              <fill>
                <patternFill>
                  <bgColor theme="0"/>
                </patternFill>
              </fill>
            </x14:dxf>
          </x14:cfRule>
          <x14:cfRule type="expression" priority="108" id="{A9F84D20-86A1-4431-A8D6-EA193B2CEE4D}">
            <xm:f>IFERROR(VLOOKUP(Y3,BesondereTage!$A:$B,2,0),"")&lt;&gt;""</xm:f>
            <x14:dxf>
              <font>
                <color theme="3"/>
              </font>
              <fill>
                <patternFill>
                  <bgColor theme="3" tint="0.749961851863155"/>
                </patternFill>
              </fill>
            </x14:dxf>
          </x14:cfRule>
          <xm:sqref>Z3:Z33</xm:sqref>
        </x14:conditionalFormatting>
        <x14:conditionalFormatting xmlns:xm="http://schemas.microsoft.com/office/excel/2006/main">
          <x14:cfRule type="expression" priority="103" id="{6C664A8C-6E36-44BA-8EF1-ABE972FC6F3A}">
            <xm:f>IFERROR(VLOOKUP(Y3,Feiertage!$A:$B,2,0),"")&lt;&gt;""</xm:f>
            <x14:dxf>
              <font>
                <color rgb="FFFFFFFF"/>
              </font>
              <fill>
                <patternFill>
                  <bgColor theme="0"/>
                </patternFill>
              </fill>
            </x14:dxf>
          </x14:cfRule>
          <x14:cfRule type="expression" priority="110" id="{B7DFC670-63D9-46C3-9BAF-747A5F5FFCF7}">
            <xm:f>IFERROR(VLOOKUP(Y3,BesondereTage!$A:$B,2,0),"")&lt;&gt;""</xm:f>
            <x14:dxf>
              <font>
                <color theme="3"/>
              </font>
              <fill>
                <patternFill>
                  <bgColor theme="3" tint="0.749961851863155"/>
                </patternFill>
              </fill>
            </x14:dxf>
          </x14:cfRule>
          <xm:sqref>Y3:Y33</xm:sqref>
        </x14:conditionalFormatting>
        <x14:conditionalFormatting xmlns:xm="http://schemas.microsoft.com/office/excel/2006/main">
          <x14:cfRule type="expression" priority="101" id="{36302978-5C4E-49D1-932F-E3C62C14137D}">
            <xm:f>IFERROR(VLOOKUP(Y3,Feiertage!$A:$B,2,0),"")&lt;&gt;""</xm:f>
            <x14:dxf>
              <font>
                <color rgb="FFFFFFFF"/>
              </font>
              <fill>
                <patternFill>
                  <bgColor theme="0"/>
                </patternFill>
              </fill>
            </x14:dxf>
          </x14:cfRule>
          <x14:cfRule type="expression" priority="109" id="{FB3E6F2A-23C9-4EF4-97EC-9003D3750BDC}">
            <xm:f>IFERROR(VLOOKUP(Y3,BesondereTage!$A:$B,2,0),"")&lt;&gt;""</xm:f>
            <x14:dxf>
              <font>
                <color theme="3"/>
              </font>
              <fill>
                <patternFill>
                  <bgColor theme="3" tint="0.749961851863155"/>
                </patternFill>
              </fill>
            </x14:dxf>
          </x14:cfRule>
          <xm:sqref>AA3:AA33</xm:sqref>
        </x14:conditionalFormatting>
        <x14:conditionalFormatting xmlns:xm="http://schemas.microsoft.com/office/excel/2006/main">
          <x14:cfRule type="expression" priority="97" id="{1063EA75-D519-4041-AFB0-2020D19BA730}">
            <xm:f>IFERROR(VLOOKUP(Y3,Feiertage!$A:$B,2,0),"")&lt;&gt;""</xm:f>
            <x14:dxf>
              <font>
                <color rgb="FFFFFFFF"/>
              </font>
              <fill>
                <patternFill>
                  <bgColor theme="0"/>
                </patternFill>
              </fill>
            </x14:dxf>
          </x14:cfRule>
          <x14:cfRule type="expression" priority="107" id="{7CEDAABE-54E2-43E7-9504-2182DF23F98E}">
            <xm:f>IFERROR(VLOOKUP(Y3,BesondereTage!$A:$B,2,0),"")&lt;&gt;""</xm:f>
            <x14:dxf>
              <font>
                <color theme="3"/>
              </font>
              <fill>
                <patternFill>
                  <bgColor theme="3" tint="0.749961851863155"/>
                </patternFill>
              </fill>
            </x14:dxf>
          </x14:cfRule>
          <xm:sqref>AB3:AB33</xm:sqref>
        </x14:conditionalFormatting>
        <x14:conditionalFormatting xmlns:xm="http://schemas.microsoft.com/office/excel/2006/main">
          <x14:cfRule type="expression" priority="80" id="{9C9C768B-7C80-4810-B6A1-FDA996D0BA61}">
            <xm:f>IFERROR(VLOOKUP(AC3,Urlaub!$A:$B,2,0),"")&lt;&gt;""</xm:f>
            <x14:dxf>
              <font>
                <b/>
                <i val="0"/>
                <color rgb="FFFFFFFF"/>
              </font>
              <fill>
                <patternFill>
                  <bgColor theme="9"/>
                </patternFill>
              </fill>
            </x14:dxf>
          </x14:cfRule>
          <xm:sqref>AD3:AD33</xm:sqref>
        </x14:conditionalFormatting>
        <x14:conditionalFormatting xmlns:xm="http://schemas.microsoft.com/office/excel/2006/main">
          <x14:cfRule type="expression" priority="77" id="{3E4481D5-8B22-4B7E-91BD-21AC7E7DBD59}">
            <xm:f>IFERROR(VLOOKUP(AC3,Termine!$A:$B,2,0),"")&lt;&gt;""</xm:f>
            <x14:dxf>
              <font>
                <color rgb="FFFFFFFF"/>
              </font>
              <fill>
                <patternFill>
                  <bgColor theme="7"/>
                </patternFill>
              </fill>
            </x14:dxf>
          </x14:cfRule>
          <xm:sqref>AF3:AF33</xm:sqref>
        </x14:conditionalFormatting>
        <x14:conditionalFormatting xmlns:xm="http://schemas.microsoft.com/office/excel/2006/main">
          <x14:cfRule type="expression" priority="79" id="{887E9AF3-0785-41AD-A5DB-8244F1C8EF3A}">
            <xm:f>IFERROR(VLOOKUP(AC3,Ferien!$A:$B,2,0),"")&lt;&gt;""</xm:f>
            <x14:dxf>
              <font>
                <color rgb="FFFFFFFF"/>
              </font>
              <fill>
                <patternFill>
                  <bgColor theme="5"/>
                </patternFill>
              </fill>
            </x14:dxf>
          </x14:cfRule>
          <xm:sqref>AC3:AC33</xm:sqref>
        </x14:conditionalFormatting>
        <x14:conditionalFormatting xmlns:xm="http://schemas.microsoft.com/office/excel/2006/main">
          <x14:cfRule type="expression" priority="83" id="{269D2F46-21BC-4B13-AE6A-7F9B788CC84B}">
            <xm:f>IFERROR(VLOOKUP(AC3,Feiertage!$A:$B,2,0),"")&lt;&gt;""</xm:f>
            <x14:dxf>
              <font>
                <color rgb="FFFFFFFF"/>
              </font>
              <fill>
                <patternFill>
                  <bgColor theme="0"/>
                </patternFill>
              </fill>
            </x14:dxf>
          </x14:cfRule>
          <x14:cfRule type="expression" priority="89" id="{EF81E2D3-7139-4368-9CD8-BD69B8B822A0}">
            <xm:f>IFERROR(VLOOKUP(AC3,BesondereTage!$A:$B,2,0),"")&lt;&gt;""</xm:f>
            <x14:dxf>
              <font>
                <color theme="3"/>
              </font>
              <fill>
                <patternFill>
                  <bgColor theme="3" tint="0.749961851863155"/>
                </patternFill>
              </fill>
            </x14:dxf>
          </x14:cfRule>
          <xm:sqref>AD3:AD33</xm:sqref>
        </x14:conditionalFormatting>
        <x14:conditionalFormatting xmlns:xm="http://schemas.microsoft.com/office/excel/2006/main">
          <x14:cfRule type="expression" priority="84" id="{C870F0FF-176A-467B-8369-C1F11EE226D2}">
            <xm:f>IFERROR(VLOOKUP(AC3,Feiertage!$A:$B,2,0),"")&lt;&gt;""</xm:f>
            <x14:dxf>
              <font>
                <color rgb="FFFFFFFF"/>
              </font>
              <fill>
                <patternFill>
                  <bgColor theme="0"/>
                </patternFill>
              </fill>
            </x14:dxf>
          </x14:cfRule>
          <x14:cfRule type="expression" priority="91" id="{0A2D5EFC-D2BD-4445-A0F2-58A59164E0DD}">
            <xm:f>IFERROR(VLOOKUP(AC3,BesondereTage!$A:$B,2,0),"")&lt;&gt;""</xm:f>
            <x14:dxf>
              <font>
                <color theme="3"/>
              </font>
              <fill>
                <patternFill>
                  <bgColor theme="3" tint="0.749961851863155"/>
                </patternFill>
              </fill>
            </x14:dxf>
          </x14:cfRule>
          <xm:sqref>AC3:AC33</xm:sqref>
        </x14:conditionalFormatting>
        <x14:conditionalFormatting xmlns:xm="http://schemas.microsoft.com/office/excel/2006/main">
          <x14:cfRule type="expression" priority="82" id="{AFD80426-C3B6-4374-9A39-32A399257B09}">
            <xm:f>IFERROR(VLOOKUP(AC3,Feiertage!$A:$B,2,0),"")&lt;&gt;""</xm:f>
            <x14:dxf>
              <font>
                <color rgb="FFFFFFFF"/>
              </font>
              <fill>
                <patternFill>
                  <bgColor theme="0"/>
                </patternFill>
              </fill>
            </x14:dxf>
          </x14:cfRule>
          <x14:cfRule type="expression" priority="90" id="{2911F537-7F8B-403E-BC32-3CC9500F1B40}">
            <xm:f>IFERROR(VLOOKUP(AC3,BesondereTage!$A:$B,2,0),"")&lt;&gt;""</xm:f>
            <x14:dxf>
              <font>
                <color theme="3"/>
              </font>
              <fill>
                <patternFill>
                  <bgColor theme="3" tint="0.749961851863155"/>
                </patternFill>
              </fill>
            </x14:dxf>
          </x14:cfRule>
          <xm:sqref>AE3:AE33</xm:sqref>
        </x14:conditionalFormatting>
        <x14:conditionalFormatting xmlns:xm="http://schemas.microsoft.com/office/excel/2006/main">
          <x14:cfRule type="expression" priority="78" id="{97CD5391-A7F1-4E72-A28C-81818E08D426}">
            <xm:f>IFERROR(VLOOKUP(AC3,Feiertage!$A:$B,2,0),"")&lt;&gt;""</xm:f>
            <x14:dxf>
              <font>
                <color rgb="FFFFFFFF"/>
              </font>
              <fill>
                <patternFill>
                  <bgColor theme="0"/>
                </patternFill>
              </fill>
            </x14:dxf>
          </x14:cfRule>
          <x14:cfRule type="expression" priority="88" id="{8C12B821-3579-4AAD-9DAF-11E6C3245A35}">
            <xm:f>IFERROR(VLOOKUP(AC3,BesondereTage!$A:$B,2,0),"")&lt;&gt;""</xm:f>
            <x14:dxf>
              <font>
                <color theme="3"/>
              </font>
              <fill>
                <patternFill>
                  <bgColor theme="3" tint="0.749961851863155"/>
                </patternFill>
              </fill>
            </x14:dxf>
          </x14:cfRule>
          <xm:sqref>AF3:AF33</xm:sqref>
        </x14:conditionalFormatting>
        <x14:conditionalFormatting xmlns:xm="http://schemas.microsoft.com/office/excel/2006/main">
          <x14:cfRule type="expression" priority="61" id="{91EB3573-65D8-46C1-9C36-72F6E067DDFF}">
            <xm:f>IFERROR(VLOOKUP(AG3,Urlaub!$A:$B,2,0),"")&lt;&gt;""</xm:f>
            <x14:dxf>
              <font>
                <b/>
                <i val="0"/>
                <color rgb="FFFFFFFF"/>
              </font>
              <fill>
                <patternFill>
                  <bgColor theme="9"/>
                </patternFill>
              </fill>
            </x14:dxf>
          </x14:cfRule>
          <xm:sqref>AH3:AH33</xm:sqref>
        </x14:conditionalFormatting>
        <x14:conditionalFormatting xmlns:xm="http://schemas.microsoft.com/office/excel/2006/main">
          <x14:cfRule type="expression" priority="58" id="{58FBE1B6-CDEC-4DEF-A0DF-63368EF7501F}">
            <xm:f>IFERROR(VLOOKUP(AG3,Termine!$A:$B,2,0),"")&lt;&gt;""</xm:f>
            <x14:dxf>
              <font>
                <color rgb="FFFFFFFF"/>
              </font>
              <fill>
                <patternFill>
                  <bgColor theme="7"/>
                </patternFill>
              </fill>
            </x14:dxf>
          </x14:cfRule>
          <xm:sqref>AJ3:AJ33</xm:sqref>
        </x14:conditionalFormatting>
        <x14:conditionalFormatting xmlns:xm="http://schemas.microsoft.com/office/excel/2006/main">
          <x14:cfRule type="expression" priority="60" id="{2ED68F7A-F029-4DAC-B437-0153335D8C85}">
            <xm:f>IFERROR(VLOOKUP(AG3,Ferien!$A:$B,2,0),"")&lt;&gt;""</xm:f>
            <x14:dxf>
              <font>
                <color rgb="FFFFFFFF"/>
              </font>
              <fill>
                <patternFill>
                  <bgColor theme="5"/>
                </patternFill>
              </fill>
            </x14:dxf>
          </x14:cfRule>
          <xm:sqref>AG3:AG33</xm:sqref>
        </x14:conditionalFormatting>
        <x14:conditionalFormatting xmlns:xm="http://schemas.microsoft.com/office/excel/2006/main">
          <x14:cfRule type="expression" priority="64" id="{55F32B42-BFA5-4F87-BBC4-087C07739004}">
            <xm:f>IFERROR(VLOOKUP(AG3,Feiertage!$A:$B,2,0),"")&lt;&gt;""</xm:f>
            <x14:dxf>
              <font>
                <color rgb="FFFFFFFF"/>
              </font>
              <fill>
                <patternFill>
                  <bgColor theme="0"/>
                </patternFill>
              </fill>
            </x14:dxf>
          </x14:cfRule>
          <x14:cfRule type="expression" priority="70" id="{E42AC1EF-32F7-4D9F-B2E3-EE0FCC851E48}">
            <xm:f>IFERROR(VLOOKUP(AG3,BesondereTage!$A:$B,2,0),"")&lt;&gt;""</xm:f>
            <x14:dxf>
              <font>
                <color theme="3"/>
              </font>
              <fill>
                <patternFill>
                  <bgColor theme="3" tint="0.749961851863155"/>
                </patternFill>
              </fill>
            </x14:dxf>
          </x14:cfRule>
          <xm:sqref>AH3:AH33</xm:sqref>
        </x14:conditionalFormatting>
        <x14:conditionalFormatting xmlns:xm="http://schemas.microsoft.com/office/excel/2006/main">
          <x14:cfRule type="expression" priority="65" id="{32419028-526F-4724-91F9-436BE94A1029}">
            <xm:f>IFERROR(VLOOKUP(AG3,Feiertage!$A:$B,2,0),"")&lt;&gt;""</xm:f>
            <x14:dxf>
              <font>
                <color rgb="FFFFFFFF"/>
              </font>
              <fill>
                <patternFill>
                  <bgColor theme="0"/>
                </patternFill>
              </fill>
            </x14:dxf>
          </x14:cfRule>
          <x14:cfRule type="expression" priority="72" id="{C05BFCAB-3081-438A-A6FC-06DF5E5CD966}">
            <xm:f>IFERROR(VLOOKUP(AG3,BesondereTage!$A:$B,2,0),"")&lt;&gt;""</xm:f>
            <x14:dxf>
              <font>
                <color theme="3"/>
              </font>
              <fill>
                <patternFill>
                  <bgColor theme="3" tint="0.749961851863155"/>
                </patternFill>
              </fill>
            </x14:dxf>
          </x14:cfRule>
          <xm:sqref>AG3:AG33</xm:sqref>
        </x14:conditionalFormatting>
        <x14:conditionalFormatting xmlns:xm="http://schemas.microsoft.com/office/excel/2006/main">
          <x14:cfRule type="expression" priority="63" id="{F939809F-BC28-4390-9D3B-B8F629B697C6}">
            <xm:f>IFERROR(VLOOKUP(AG3,Feiertage!$A:$B,2,0),"")&lt;&gt;""</xm:f>
            <x14:dxf>
              <font>
                <color rgb="FFFFFFFF"/>
              </font>
              <fill>
                <patternFill>
                  <bgColor theme="0"/>
                </patternFill>
              </fill>
            </x14:dxf>
          </x14:cfRule>
          <x14:cfRule type="expression" priority="71" id="{C9D8CC78-C63F-4BD7-8692-79FF8419D0F8}">
            <xm:f>IFERROR(VLOOKUP(AG3,BesondereTage!$A:$B,2,0),"")&lt;&gt;""</xm:f>
            <x14:dxf>
              <font>
                <color theme="3"/>
              </font>
              <fill>
                <patternFill>
                  <bgColor theme="3" tint="0.749961851863155"/>
                </patternFill>
              </fill>
            </x14:dxf>
          </x14:cfRule>
          <xm:sqref>AI3:AI33</xm:sqref>
        </x14:conditionalFormatting>
        <x14:conditionalFormatting xmlns:xm="http://schemas.microsoft.com/office/excel/2006/main">
          <x14:cfRule type="expression" priority="59" id="{739C322D-3748-47BE-B1E0-D3192FDD78C1}">
            <xm:f>IFERROR(VLOOKUP(AG3,Feiertage!$A:$B,2,0),"")&lt;&gt;""</xm:f>
            <x14:dxf>
              <font>
                <color rgb="FFFFFFFF"/>
              </font>
              <fill>
                <patternFill>
                  <bgColor theme="0"/>
                </patternFill>
              </fill>
            </x14:dxf>
          </x14:cfRule>
          <x14:cfRule type="expression" priority="69" id="{F5EF7F7F-CD27-49C5-A3A8-BA438D972CC7}">
            <xm:f>IFERROR(VLOOKUP(AG3,BesondereTage!$A:$B,2,0),"")&lt;&gt;""</xm:f>
            <x14:dxf>
              <font>
                <color theme="3"/>
              </font>
              <fill>
                <patternFill>
                  <bgColor theme="3" tint="0.749961851863155"/>
                </patternFill>
              </fill>
            </x14:dxf>
          </x14:cfRule>
          <xm:sqref>AJ3:AJ33</xm:sqref>
        </x14:conditionalFormatting>
        <x14:conditionalFormatting xmlns:xm="http://schemas.microsoft.com/office/excel/2006/main">
          <x14:cfRule type="expression" priority="42" id="{6299B539-184D-44DA-ACDE-D095B01CB182}">
            <xm:f>IFERROR(VLOOKUP(AK3,Urlaub!$A:$B,2,0),"")&lt;&gt;""</xm:f>
            <x14:dxf>
              <font>
                <b/>
                <i val="0"/>
                <color rgb="FFFFFFFF"/>
              </font>
              <fill>
                <patternFill>
                  <bgColor theme="9"/>
                </patternFill>
              </fill>
            </x14:dxf>
          </x14:cfRule>
          <xm:sqref>AL3:AL33</xm:sqref>
        </x14:conditionalFormatting>
        <x14:conditionalFormatting xmlns:xm="http://schemas.microsoft.com/office/excel/2006/main">
          <x14:cfRule type="expression" priority="39" id="{21EB3CBF-7A90-420C-BFF3-99D3CD84354A}">
            <xm:f>IFERROR(VLOOKUP(AK3,Termine!$A:$B,2,0),"")&lt;&gt;""</xm:f>
            <x14:dxf>
              <font>
                <color rgb="FFFFFFFF"/>
              </font>
              <fill>
                <patternFill>
                  <bgColor theme="7"/>
                </patternFill>
              </fill>
            </x14:dxf>
          </x14:cfRule>
          <xm:sqref>AN3:AN33</xm:sqref>
        </x14:conditionalFormatting>
        <x14:conditionalFormatting xmlns:xm="http://schemas.microsoft.com/office/excel/2006/main">
          <x14:cfRule type="expression" priority="41" id="{4C56FC5D-912E-4F7F-AD00-48B74082B3D8}">
            <xm:f>IFERROR(VLOOKUP(AK3,Ferien!$A:$B,2,0),"")&lt;&gt;""</xm:f>
            <x14:dxf>
              <font>
                <color rgb="FFFFFFFF"/>
              </font>
              <fill>
                <patternFill>
                  <bgColor theme="5"/>
                </patternFill>
              </fill>
            </x14:dxf>
          </x14:cfRule>
          <xm:sqref>AK3:AK33</xm:sqref>
        </x14:conditionalFormatting>
        <x14:conditionalFormatting xmlns:xm="http://schemas.microsoft.com/office/excel/2006/main">
          <x14:cfRule type="expression" priority="45" id="{A4143E33-F1D5-4776-B525-B2E6B84E5C8C}">
            <xm:f>IFERROR(VLOOKUP(AK3,Feiertage!$A:$B,2,0),"")&lt;&gt;""</xm:f>
            <x14:dxf>
              <font>
                <color rgb="FFFFFFFF"/>
              </font>
              <fill>
                <patternFill>
                  <bgColor theme="0"/>
                </patternFill>
              </fill>
            </x14:dxf>
          </x14:cfRule>
          <x14:cfRule type="expression" priority="51" id="{4DAC2C93-49DA-4252-ADAF-CA12B5638839}">
            <xm:f>IFERROR(VLOOKUP(AK3,BesondereTage!$A:$B,2,0),"")&lt;&gt;""</xm:f>
            <x14:dxf>
              <font>
                <color theme="3"/>
              </font>
              <fill>
                <patternFill>
                  <bgColor theme="3" tint="0.749961851863155"/>
                </patternFill>
              </fill>
            </x14:dxf>
          </x14:cfRule>
          <xm:sqref>AL3:AL33</xm:sqref>
        </x14:conditionalFormatting>
        <x14:conditionalFormatting xmlns:xm="http://schemas.microsoft.com/office/excel/2006/main">
          <x14:cfRule type="expression" priority="46" id="{E8BCEA71-C23C-496A-A94A-A8B3B097B86E}">
            <xm:f>IFERROR(VLOOKUP(AK3,Feiertage!$A:$B,2,0),"")&lt;&gt;""</xm:f>
            <x14:dxf>
              <font>
                <color rgb="FFFFFFFF"/>
              </font>
              <fill>
                <patternFill>
                  <bgColor theme="0"/>
                </patternFill>
              </fill>
            </x14:dxf>
          </x14:cfRule>
          <x14:cfRule type="expression" priority="53" id="{C4F3F386-7FE2-4840-B449-A497636DB0FC}">
            <xm:f>IFERROR(VLOOKUP(AK3,BesondereTage!$A:$B,2,0),"")&lt;&gt;""</xm:f>
            <x14:dxf>
              <font>
                <color theme="3"/>
              </font>
              <fill>
                <patternFill>
                  <bgColor theme="3" tint="0.749961851863155"/>
                </patternFill>
              </fill>
            </x14:dxf>
          </x14:cfRule>
          <xm:sqref>AK3:AK33</xm:sqref>
        </x14:conditionalFormatting>
        <x14:conditionalFormatting xmlns:xm="http://schemas.microsoft.com/office/excel/2006/main">
          <x14:cfRule type="expression" priority="44" id="{01E541CF-2A96-4E75-AE21-52B36F757C33}">
            <xm:f>IFERROR(VLOOKUP(AK3,Feiertage!$A:$B,2,0),"")&lt;&gt;""</xm:f>
            <x14:dxf>
              <font>
                <color rgb="FFFFFFFF"/>
              </font>
              <fill>
                <patternFill>
                  <bgColor theme="0"/>
                </patternFill>
              </fill>
            </x14:dxf>
          </x14:cfRule>
          <x14:cfRule type="expression" priority="52" id="{5A34B752-1DBF-4879-BA40-40325C63B8F5}">
            <xm:f>IFERROR(VLOOKUP(AK3,BesondereTage!$A:$B,2,0),"")&lt;&gt;""</xm:f>
            <x14:dxf>
              <font>
                <color theme="3"/>
              </font>
              <fill>
                <patternFill>
                  <bgColor theme="3" tint="0.749961851863155"/>
                </patternFill>
              </fill>
            </x14:dxf>
          </x14:cfRule>
          <xm:sqref>AM3:AM33</xm:sqref>
        </x14:conditionalFormatting>
        <x14:conditionalFormatting xmlns:xm="http://schemas.microsoft.com/office/excel/2006/main">
          <x14:cfRule type="expression" priority="40" id="{781D75A5-7FBB-481C-8673-40AFD718D311}">
            <xm:f>IFERROR(VLOOKUP(AK3,Feiertage!$A:$B,2,0),"")&lt;&gt;""</xm:f>
            <x14:dxf>
              <font>
                <color rgb="FFFFFFFF"/>
              </font>
              <fill>
                <patternFill>
                  <bgColor theme="0"/>
                </patternFill>
              </fill>
            </x14:dxf>
          </x14:cfRule>
          <x14:cfRule type="expression" priority="50" id="{95C42068-6352-4BF8-AED0-F8C1D75B4C45}">
            <xm:f>IFERROR(VLOOKUP(AK3,BesondereTage!$A:$B,2,0),"")&lt;&gt;""</xm:f>
            <x14:dxf>
              <font>
                <color theme="3"/>
              </font>
              <fill>
                <patternFill>
                  <bgColor theme="3" tint="0.749961851863155"/>
                </patternFill>
              </fill>
            </x14:dxf>
          </x14:cfRule>
          <xm:sqref>AN3:AN33</xm:sqref>
        </x14:conditionalFormatting>
        <x14:conditionalFormatting xmlns:xm="http://schemas.microsoft.com/office/excel/2006/main">
          <x14:cfRule type="expression" priority="23" id="{B275759A-F881-4722-A187-50137E030D57}">
            <xm:f>IFERROR(VLOOKUP(AO3,Urlaub!$A:$B,2,0),"")&lt;&gt;""</xm:f>
            <x14:dxf>
              <font>
                <b/>
                <i val="0"/>
                <color rgb="FFFFFFFF"/>
              </font>
              <fill>
                <patternFill>
                  <bgColor theme="9"/>
                </patternFill>
              </fill>
            </x14:dxf>
          </x14:cfRule>
          <xm:sqref>AP3:AP33</xm:sqref>
        </x14:conditionalFormatting>
        <x14:conditionalFormatting xmlns:xm="http://schemas.microsoft.com/office/excel/2006/main">
          <x14:cfRule type="expression" priority="20" id="{7AE99F74-3CD2-4E5C-9D85-990B251ECE41}">
            <xm:f>IFERROR(VLOOKUP(AO3,Termine!$A:$B,2,0),"")&lt;&gt;""</xm:f>
            <x14:dxf>
              <font>
                <color rgb="FFFFFFFF"/>
              </font>
              <fill>
                <patternFill>
                  <bgColor theme="7"/>
                </patternFill>
              </fill>
            </x14:dxf>
          </x14:cfRule>
          <xm:sqref>AR3:AR33</xm:sqref>
        </x14:conditionalFormatting>
        <x14:conditionalFormatting xmlns:xm="http://schemas.microsoft.com/office/excel/2006/main">
          <x14:cfRule type="expression" priority="22" id="{FB206ED6-20AD-4C69-99AD-C79D578E8745}">
            <xm:f>IFERROR(VLOOKUP(AO3,Ferien!$A:$B,2,0),"")&lt;&gt;""</xm:f>
            <x14:dxf>
              <font>
                <color rgb="FFFFFFFF"/>
              </font>
              <fill>
                <patternFill>
                  <bgColor theme="5"/>
                </patternFill>
              </fill>
            </x14:dxf>
          </x14:cfRule>
          <xm:sqref>AO3:AO33</xm:sqref>
        </x14:conditionalFormatting>
        <x14:conditionalFormatting xmlns:xm="http://schemas.microsoft.com/office/excel/2006/main">
          <x14:cfRule type="expression" priority="26" id="{9E4B42C6-1335-4FC9-9547-9C671FE118E5}">
            <xm:f>IFERROR(VLOOKUP(AO3,Feiertage!$A:$B,2,0),"")&lt;&gt;""</xm:f>
            <x14:dxf>
              <font>
                <color rgb="FFFFFFFF"/>
              </font>
              <fill>
                <patternFill>
                  <bgColor theme="0"/>
                </patternFill>
              </fill>
            </x14:dxf>
          </x14:cfRule>
          <x14:cfRule type="expression" priority="32" id="{BBF2CE53-F258-436F-B9FD-F63FD3A291AA}">
            <xm:f>IFERROR(VLOOKUP(AO3,BesondereTage!$A:$B,2,0),"")&lt;&gt;""</xm:f>
            <x14:dxf>
              <font>
                <color theme="3"/>
              </font>
              <fill>
                <patternFill>
                  <bgColor theme="3" tint="0.749961851863155"/>
                </patternFill>
              </fill>
            </x14:dxf>
          </x14:cfRule>
          <xm:sqref>AP3:AP33</xm:sqref>
        </x14:conditionalFormatting>
        <x14:conditionalFormatting xmlns:xm="http://schemas.microsoft.com/office/excel/2006/main">
          <x14:cfRule type="expression" priority="27" id="{754A3C8D-0FC4-41E4-A0AD-A49E731A1226}">
            <xm:f>IFERROR(VLOOKUP(AO3,Feiertage!$A:$B,2,0),"")&lt;&gt;""</xm:f>
            <x14:dxf>
              <font>
                <color rgb="FFFFFFFF"/>
              </font>
              <fill>
                <patternFill>
                  <bgColor theme="0"/>
                </patternFill>
              </fill>
            </x14:dxf>
          </x14:cfRule>
          <x14:cfRule type="expression" priority="34" id="{636078FF-829B-4809-8097-706FA4C355EB}">
            <xm:f>IFERROR(VLOOKUP(AO3,BesondereTage!$A:$B,2,0),"")&lt;&gt;""</xm:f>
            <x14:dxf>
              <font>
                <color theme="3"/>
              </font>
              <fill>
                <patternFill>
                  <bgColor theme="3" tint="0.749961851863155"/>
                </patternFill>
              </fill>
            </x14:dxf>
          </x14:cfRule>
          <xm:sqref>AO3:AO33</xm:sqref>
        </x14:conditionalFormatting>
        <x14:conditionalFormatting xmlns:xm="http://schemas.microsoft.com/office/excel/2006/main">
          <x14:cfRule type="expression" priority="25" id="{DC3F8AC2-2C81-4D08-AE0B-3F2545D27D0B}">
            <xm:f>IFERROR(VLOOKUP(AO3,Feiertage!$A:$B,2,0),"")&lt;&gt;""</xm:f>
            <x14:dxf>
              <font>
                <color rgb="FFFFFFFF"/>
              </font>
              <fill>
                <patternFill>
                  <bgColor theme="0"/>
                </patternFill>
              </fill>
            </x14:dxf>
          </x14:cfRule>
          <x14:cfRule type="expression" priority="33" id="{7BB4142A-3B7F-4F24-B155-ACB1EA2DB759}">
            <xm:f>IFERROR(VLOOKUP(AO3,BesondereTage!$A:$B,2,0),"")&lt;&gt;""</xm:f>
            <x14:dxf>
              <font>
                <color theme="3"/>
              </font>
              <fill>
                <patternFill>
                  <bgColor theme="3" tint="0.749961851863155"/>
                </patternFill>
              </fill>
            </x14:dxf>
          </x14:cfRule>
          <xm:sqref>AQ3:AQ33</xm:sqref>
        </x14:conditionalFormatting>
        <x14:conditionalFormatting xmlns:xm="http://schemas.microsoft.com/office/excel/2006/main">
          <x14:cfRule type="expression" priority="21" id="{15D9A792-4C89-4701-95DF-67AF1625D2EC}">
            <xm:f>IFERROR(VLOOKUP(AO3,Feiertage!$A:$B,2,0),"")&lt;&gt;""</xm:f>
            <x14:dxf>
              <font>
                <color rgb="FFFFFFFF"/>
              </font>
              <fill>
                <patternFill>
                  <bgColor theme="0"/>
                </patternFill>
              </fill>
            </x14:dxf>
          </x14:cfRule>
          <x14:cfRule type="expression" priority="31" id="{592A4D95-D680-4932-8A00-98A7075AF7C4}">
            <xm:f>IFERROR(VLOOKUP(AO3,BesondereTage!$A:$B,2,0),"")&lt;&gt;""</xm:f>
            <x14:dxf>
              <font>
                <color theme="3"/>
              </font>
              <fill>
                <patternFill>
                  <bgColor theme="3" tint="0.749961851863155"/>
                </patternFill>
              </fill>
            </x14:dxf>
          </x14:cfRule>
          <xm:sqref>AR3:AR33</xm:sqref>
        </x14:conditionalFormatting>
        <x14:conditionalFormatting xmlns:xm="http://schemas.microsoft.com/office/excel/2006/main">
          <x14:cfRule type="expression" priority="4" id="{7F173DDA-8B13-40F7-877B-7C974157EF79}">
            <xm:f>IFERROR(VLOOKUP(AS3,Urlaub!$A:$B,2,0),"")&lt;&gt;""</xm:f>
            <x14:dxf>
              <font>
                <b/>
                <i val="0"/>
                <color rgb="FFFFFFFF"/>
              </font>
              <fill>
                <patternFill>
                  <bgColor theme="9"/>
                </patternFill>
              </fill>
            </x14:dxf>
          </x14:cfRule>
          <xm:sqref>AT3:AT33</xm:sqref>
        </x14:conditionalFormatting>
        <x14:conditionalFormatting xmlns:xm="http://schemas.microsoft.com/office/excel/2006/main">
          <x14:cfRule type="expression" priority="1" id="{04E93419-7D46-4401-A1C6-8965060D760C}">
            <xm:f>IFERROR(VLOOKUP(AS3,Termine!$A:$B,2,0),"")&lt;&gt;""</xm:f>
            <x14:dxf>
              <font>
                <color rgb="FFFFFFFF"/>
              </font>
              <fill>
                <patternFill>
                  <bgColor theme="7"/>
                </patternFill>
              </fill>
            </x14:dxf>
          </x14:cfRule>
          <xm:sqref>AV3:AV33</xm:sqref>
        </x14:conditionalFormatting>
        <x14:conditionalFormatting xmlns:xm="http://schemas.microsoft.com/office/excel/2006/main">
          <x14:cfRule type="expression" priority="3" id="{F9721343-D519-4ADF-B8B9-6673BA718DD5}">
            <xm:f>IFERROR(VLOOKUP(AS3,Ferien!$A:$B,2,0),"")&lt;&gt;""</xm:f>
            <x14:dxf>
              <font>
                <color rgb="FFFFFFFF"/>
              </font>
              <fill>
                <patternFill>
                  <bgColor theme="5"/>
                </patternFill>
              </fill>
            </x14:dxf>
          </x14:cfRule>
          <xm:sqref>AS3:AS33</xm:sqref>
        </x14:conditionalFormatting>
        <x14:conditionalFormatting xmlns:xm="http://schemas.microsoft.com/office/excel/2006/main">
          <x14:cfRule type="expression" priority="7" id="{A4034A3C-CF52-499E-875D-EC107675918B}">
            <xm:f>IFERROR(VLOOKUP(AS3,Feiertage!$A:$B,2,0),"")&lt;&gt;""</xm:f>
            <x14:dxf>
              <font>
                <color rgb="FFFFFFFF"/>
              </font>
              <fill>
                <patternFill>
                  <bgColor theme="0"/>
                </patternFill>
              </fill>
            </x14:dxf>
          </x14:cfRule>
          <x14:cfRule type="expression" priority="13" id="{401C4BD9-323C-44F4-8D21-E48799FFAB66}">
            <xm:f>IFERROR(VLOOKUP(AS3,BesondereTage!$A:$B,2,0),"")&lt;&gt;""</xm:f>
            <x14:dxf>
              <font>
                <color theme="3"/>
              </font>
              <fill>
                <patternFill>
                  <bgColor theme="3" tint="0.749961851863155"/>
                </patternFill>
              </fill>
            </x14:dxf>
          </x14:cfRule>
          <xm:sqref>AT3:AT33</xm:sqref>
        </x14:conditionalFormatting>
        <x14:conditionalFormatting xmlns:xm="http://schemas.microsoft.com/office/excel/2006/main">
          <x14:cfRule type="expression" priority="8" id="{BF41FF7D-4D21-4B17-8A0D-3227E8905F83}">
            <xm:f>IFERROR(VLOOKUP(AS3,Feiertage!$A:$B,2,0),"")&lt;&gt;""</xm:f>
            <x14:dxf>
              <font>
                <color rgb="FFFFFFFF"/>
              </font>
              <fill>
                <patternFill>
                  <bgColor theme="0"/>
                </patternFill>
              </fill>
            </x14:dxf>
          </x14:cfRule>
          <x14:cfRule type="expression" priority="15" id="{8CA27478-A520-4847-9580-C36546AB5040}">
            <xm:f>IFERROR(VLOOKUP(AS3,BesondereTage!$A:$B,2,0),"")&lt;&gt;""</xm:f>
            <x14:dxf>
              <font>
                <color theme="3"/>
              </font>
              <fill>
                <patternFill>
                  <bgColor theme="3" tint="0.749961851863155"/>
                </patternFill>
              </fill>
            </x14:dxf>
          </x14:cfRule>
          <xm:sqref>AS3:AS33</xm:sqref>
        </x14:conditionalFormatting>
        <x14:conditionalFormatting xmlns:xm="http://schemas.microsoft.com/office/excel/2006/main">
          <x14:cfRule type="expression" priority="6" id="{7DF05E91-8C95-4F29-B6E5-1422319B8867}">
            <xm:f>IFERROR(VLOOKUP(AS3,Feiertage!$A:$B,2,0),"")&lt;&gt;""</xm:f>
            <x14:dxf>
              <font>
                <color rgb="FFFFFFFF"/>
              </font>
              <fill>
                <patternFill>
                  <bgColor theme="0"/>
                </patternFill>
              </fill>
            </x14:dxf>
          </x14:cfRule>
          <x14:cfRule type="expression" priority="14" id="{A4D9553B-9C5A-4587-8028-7BABE04CA1C6}">
            <xm:f>IFERROR(VLOOKUP(AS3,BesondereTage!$A:$B,2,0),"")&lt;&gt;""</xm:f>
            <x14:dxf>
              <font>
                <color theme="3"/>
              </font>
              <fill>
                <patternFill>
                  <bgColor theme="3" tint="0.749961851863155"/>
                </patternFill>
              </fill>
            </x14:dxf>
          </x14:cfRule>
          <xm:sqref>AU3:AU33</xm:sqref>
        </x14:conditionalFormatting>
        <x14:conditionalFormatting xmlns:xm="http://schemas.microsoft.com/office/excel/2006/main">
          <x14:cfRule type="expression" priority="2" id="{60BE9A5E-31D8-45AE-8FD7-30D130E9A9BF}">
            <xm:f>IFERROR(VLOOKUP(AS3,Feiertage!$A:$B,2,0),"")&lt;&gt;""</xm:f>
            <x14:dxf>
              <font>
                <color rgb="FFFFFFFF"/>
              </font>
              <fill>
                <patternFill>
                  <bgColor theme="0"/>
                </patternFill>
              </fill>
            </x14:dxf>
          </x14:cfRule>
          <x14:cfRule type="expression" priority="12" id="{966BEC04-D3F0-468E-BE20-AF804CA64F19}">
            <xm:f>IFERROR(VLOOKUP(AS3,BesondereTage!$A:$B,2,0),"")&lt;&gt;""</xm:f>
            <x14:dxf>
              <font>
                <color theme="3"/>
              </font>
              <fill>
                <patternFill>
                  <bgColor theme="3" tint="0.749961851863155"/>
                </patternFill>
              </fill>
            </x14:dxf>
          </x14:cfRule>
          <xm:sqref>AV3:AV33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V37"/>
  <sheetViews>
    <sheetView topLeftCell="D1" zoomScaleNormal="100" zoomScaleSheetLayoutView="100" workbookViewId="0">
      <selection activeCell="AR33" sqref="AO33:AR33"/>
    </sheetView>
  </sheetViews>
  <sheetFormatPr baseColWidth="10" defaultColWidth="11.42578125" defaultRowHeight="15" x14ac:dyDescent="0.25"/>
  <cols>
    <col min="1" max="1" width="2.7109375" style="5" bestFit="1" customWidth="1"/>
    <col min="2" max="2" width="3.5703125" style="5" bestFit="1" customWidth="1"/>
    <col min="3" max="3" width="15.42578125" style="5" customWidth="1"/>
    <col min="4" max="4" width="1.7109375" style="9" bestFit="1" customWidth="1"/>
    <col min="5" max="5" width="2.7109375" style="5" bestFit="1" customWidth="1"/>
    <col min="6" max="6" width="3.5703125" style="5" bestFit="1" customWidth="1"/>
    <col min="7" max="7" width="15.42578125" style="5" customWidth="1"/>
    <col min="8" max="8" width="1.7109375" style="5" bestFit="1" customWidth="1"/>
    <col min="9" max="9" width="3" style="5" bestFit="1" customWidth="1"/>
    <col min="10" max="10" width="3.5703125" style="5" bestFit="1" customWidth="1"/>
    <col min="11" max="11" width="15.42578125" style="5" customWidth="1"/>
    <col min="12" max="12" width="2.140625" style="5" customWidth="1"/>
    <col min="13" max="13" width="2.7109375" style="5" bestFit="1" customWidth="1"/>
    <col min="14" max="14" width="3.5703125" style="5" bestFit="1" customWidth="1"/>
    <col min="15" max="15" width="15.42578125" style="5" customWidth="1"/>
    <col min="16" max="16" width="2.140625" style="5" customWidth="1"/>
    <col min="17" max="17" width="2.7109375" style="5" bestFit="1" customWidth="1"/>
    <col min="18" max="18" width="3.5703125" style="5" bestFit="1" customWidth="1"/>
    <col min="19" max="19" width="15.42578125" style="5" customWidth="1"/>
    <col min="20" max="20" width="2.140625" style="5" customWidth="1"/>
    <col min="21" max="21" width="2.7109375" style="5" bestFit="1" customWidth="1"/>
    <col min="22" max="22" width="3.42578125" style="5" bestFit="1" customWidth="1"/>
    <col min="23" max="23" width="15.42578125" style="5" customWidth="1"/>
    <col min="24" max="24" width="2.140625" style="5" customWidth="1"/>
    <col min="25" max="25" width="2.7109375" style="5" bestFit="1" customWidth="1"/>
    <col min="26" max="26" width="3.42578125" style="5" bestFit="1" customWidth="1"/>
    <col min="27" max="27" width="15.140625" style="5" customWidth="1"/>
    <col min="28" max="28" width="2.42578125" style="5" bestFit="1" customWidth="1"/>
    <col min="29" max="29" width="2.7109375" style="5" bestFit="1" customWidth="1"/>
    <col min="30" max="30" width="3.42578125" style="5" bestFit="1" customWidth="1"/>
    <col min="31" max="31" width="15.140625" style="5" customWidth="1"/>
    <col min="32" max="32" width="2.42578125" style="5" bestFit="1" customWidth="1"/>
    <col min="33" max="33" width="2.7109375" style="5" bestFit="1" customWidth="1"/>
    <col min="34" max="34" width="3.42578125" style="5" bestFit="1" customWidth="1"/>
    <col min="35" max="35" width="15.140625" style="5" customWidth="1"/>
    <col min="36" max="36" width="2.42578125" style="5" bestFit="1" customWidth="1"/>
    <col min="37" max="37" width="2.7109375" style="5" bestFit="1" customWidth="1"/>
    <col min="38" max="38" width="3.42578125" style="5" bestFit="1" customWidth="1"/>
    <col min="39" max="39" width="15.140625" style="5" customWidth="1"/>
    <col min="40" max="40" width="2.42578125" style="5" bestFit="1" customWidth="1"/>
    <col min="41" max="41" width="2.7109375" style="5" bestFit="1" customWidth="1"/>
    <col min="42" max="42" width="3.42578125" style="5" bestFit="1" customWidth="1"/>
    <col min="43" max="43" width="15.140625" style="5" customWidth="1"/>
    <col min="44" max="44" width="2.42578125" style="5" bestFit="1" customWidth="1"/>
    <col min="45" max="45" width="2.7109375" style="5" bestFit="1" customWidth="1"/>
    <col min="46" max="46" width="3.42578125" style="5" bestFit="1" customWidth="1"/>
    <col min="47" max="47" width="15.140625" style="5" customWidth="1"/>
    <col min="48" max="48" width="2.42578125" style="5" bestFit="1" customWidth="1"/>
    <col min="49" max="16384" width="11.42578125" style="5"/>
  </cols>
  <sheetData>
    <row r="1" spans="1:48" ht="27.75" customHeight="1" x14ac:dyDescent="0.25">
      <c r="A1" s="24" t="s">
        <v>3</v>
      </c>
      <c r="B1" s="24"/>
      <c r="C1" s="24"/>
      <c r="D1" s="24"/>
      <c r="E1" s="24"/>
      <c r="F1" s="24"/>
      <c r="G1" s="24"/>
      <c r="H1" s="24"/>
      <c r="I1" s="24"/>
      <c r="J1" s="24"/>
      <c r="K1" s="24"/>
      <c r="L1" s="24"/>
      <c r="M1" s="25" t="s">
        <v>1</v>
      </c>
      <c r="N1" s="25"/>
      <c r="O1" s="25"/>
      <c r="P1" s="25"/>
      <c r="Q1" s="25"/>
      <c r="R1" s="25"/>
      <c r="S1" s="25"/>
      <c r="T1" s="25"/>
      <c r="U1" s="25"/>
      <c r="V1" s="25"/>
      <c r="W1" s="25"/>
      <c r="X1" s="25"/>
      <c r="Y1" s="26" t="str">
        <f>A1</f>
        <v>Kalender 2019</v>
      </c>
      <c r="Z1" s="26"/>
      <c r="AA1" s="26"/>
      <c r="AB1" s="26"/>
      <c r="AC1" s="26"/>
      <c r="AD1" s="26"/>
      <c r="AE1" s="26"/>
      <c r="AF1" s="26"/>
      <c r="AG1" s="26"/>
      <c r="AH1" s="26"/>
      <c r="AI1" s="26"/>
      <c r="AJ1" s="26"/>
      <c r="AK1" s="25" t="str">
        <f>M1</f>
        <v xml:space="preserve">© SMLAN SoftwareTraining, 2016 </v>
      </c>
      <c r="AL1" s="25"/>
      <c r="AM1" s="25"/>
      <c r="AN1" s="25"/>
      <c r="AO1" s="25"/>
      <c r="AP1" s="25"/>
      <c r="AQ1" s="25"/>
      <c r="AR1" s="25"/>
      <c r="AS1" s="25"/>
      <c r="AT1" s="25"/>
      <c r="AU1" s="25"/>
      <c r="AV1" s="25"/>
    </row>
    <row r="2" spans="1:48" ht="15" customHeight="1" x14ac:dyDescent="0.25">
      <c r="A2" s="27">
        <v>43466</v>
      </c>
      <c r="B2" s="28"/>
      <c r="C2" s="28"/>
      <c r="D2" s="29"/>
      <c r="E2" s="27">
        <f>EDATE(A2,1)</f>
        <v>43497</v>
      </c>
      <c r="F2" s="28"/>
      <c r="G2" s="28"/>
      <c r="H2" s="29"/>
      <c r="I2" s="27">
        <f>EDATE(E2,1)</f>
        <v>43525</v>
      </c>
      <c r="J2" s="28"/>
      <c r="K2" s="28"/>
      <c r="L2" s="29"/>
      <c r="M2" s="27">
        <f>EDATE(I2,1)</f>
        <v>43556</v>
      </c>
      <c r="N2" s="28"/>
      <c r="O2" s="28"/>
      <c r="P2" s="29"/>
      <c r="Q2" s="27">
        <f>EDATE(M2,1)</f>
        <v>43586</v>
      </c>
      <c r="R2" s="28"/>
      <c r="S2" s="28"/>
      <c r="T2" s="29"/>
      <c r="U2" s="27">
        <f>EDATE(Q2,1)</f>
        <v>43617</v>
      </c>
      <c r="V2" s="28"/>
      <c r="W2" s="28"/>
      <c r="X2" s="29"/>
      <c r="Y2" s="27">
        <f>EDATE(U2,1)</f>
        <v>43647</v>
      </c>
      <c r="Z2" s="28"/>
      <c r="AA2" s="28"/>
      <c r="AB2" s="29"/>
      <c r="AC2" s="27">
        <f>EDATE(Y2,1)</f>
        <v>43678</v>
      </c>
      <c r="AD2" s="28"/>
      <c r="AE2" s="28"/>
      <c r="AF2" s="29"/>
      <c r="AG2" s="27">
        <f>EDATE(AC2,1)</f>
        <v>43709</v>
      </c>
      <c r="AH2" s="28"/>
      <c r="AI2" s="28"/>
      <c r="AJ2" s="29"/>
      <c r="AK2" s="27">
        <f>EDATE(AG2,1)</f>
        <v>43739</v>
      </c>
      <c r="AL2" s="28"/>
      <c r="AM2" s="28"/>
      <c r="AN2" s="29"/>
      <c r="AO2" s="27">
        <f>EDATE(AK2,1)</f>
        <v>43770</v>
      </c>
      <c r="AP2" s="28"/>
      <c r="AQ2" s="28"/>
      <c r="AR2" s="29"/>
      <c r="AS2" s="27">
        <f>EDATE(AO2,1)</f>
        <v>43800</v>
      </c>
      <c r="AT2" s="28"/>
      <c r="AU2" s="28"/>
      <c r="AV2" s="29"/>
    </row>
    <row r="3" spans="1:48" ht="17.100000000000001" customHeight="1" x14ac:dyDescent="0.25">
      <c r="A3" s="6">
        <f>A2</f>
        <v>43466</v>
      </c>
      <c r="B3" s="7">
        <f t="shared" ref="B3:B33" si="0">IF(A3&lt;&gt;"",WEEKDAY(A3),"")</f>
        <v>3</v>
      </c>
      <c r="C3" s="16" t="str">
        <f>IFERROR(LEFT(CONCATENATE(IFERROR(VLOOKUP(A3,Feiertage!$A:$B,2,0)&amp;CHAR(10),""),IFERROR(VLOOKUP(A3,BesondereTage!$A:$B,2,0)&amp;CHAR(10),"")),LEN(CONCATENATE(IFERROR(VLOOKUP(A3,Feiertage!$A:$B,2,0)&amp;CHAR(10),""),IFERROR(VLOOKUP(A3,BesondereTage!$A:$B,2,0)&amp;CHAR(10),"")))-1),"")</f>
        <v/>
      </c>
      <c r="D3" s="8" t="str">
        <f>IF(B3=2,WEEKNUM(A3),"")</f>
        <v/>
      </c>
      <c r="E3" s="6">
        <f>E2</f>
        <v>43497</v>
      </c>
      <c r="F3" s="7">
        <f t="shared" ref="F3:F33" si="1">IF(E3&lt;&gt;"",WEEKDAY(E3),"")</f>
        <v>6</v>
      </c>
      <c r="G3" s="16" t="str">
        <f>IFERROR(LEFT(CONCATENATE(IFERROR(VLOOKUP(E3,Feiertage!$A:$B,2,0)&amp;CHAR(10),""),IFERROR(VLOOKUP(E3,BesondereTage!$A:$B,2,0)&amp;CHAR(10),"")),LEN(CONCATENATE(IFERROR(VLOOKUP(E3,Feiertage!$A:$B,2,0)&amp;CHAR(10),""),IFERROR(VLOOKUP(E3,BesondereTage!$A:$B,2,0)&amp;CHAR(10),"")))-1),"")</f>
        <v/>
      </c>
      <c r="H3" s="8" t="str">
        <f>IF(F3=2,WEEKNUM(E3),"")</f>
        <v/>
      </c>
      <c r="I3" s="6">
        <f>I2</f>
        <v>43525</v>
      </c>
      <c r="J3" s="7">
        <f t="shared" ref="J3:J33" si="2">IF(I3&lt;&gt;"",WEEKDAY(I3),"")</f>
        <v>6</v>
      </c>
      <c r="K3" s="16" t="str">
        <f>IFERROR(LEFT(CONCATENATE(IFERROR(VLOOKUP(I3,Feiertage!$A:$B,2,0)&amp;CHAR(10),""),IFERROR(VLOOKUP(I3,BesondereTage!$A:$B,2,0)&amp;CHAR(10),"")),LEN(CONCATENATE(IFERROR(VLOOKUP(I3,Feiertage!$A:$B,2,0)&amp;CHAR(10),""),IFERROR(VLOOKUP(I3,BesondereTage!$A:$B,2,0)&amp;CHAR(10),"")))-1),"")</f>
        <v/>
      </c>
      <c r="L3" s="8" t="str">
        <f>IF(J3=2,WEEKNUM(I3),"")</f>
        <v/>
      </c>
      <c r="M3" s="6">
        <f>M2</f>
        <v>43556</v>
      </c>
      <c r="N3" s="7">
        <f t="shared" ref="N3:N33" si="3">IF(M3&lt;&gt;"",WEEKDAY(M3),"")</f>
        <v>2</v>
      </c>
      <c r="O3" s="16" t="str">
        <f>IFERROR(LEFT(CONCATENATE(IFERROR(VLOOKUP(M3,Feiertage!$A:$B,2,0)&amp;CHAR(10),""),IFERROR(VLOOKUP(M3,BesondereTage!$A:$B,2,0)&amp;CHAR(10),"")),LEN(CONCATENATE(IFERROR(VLOOKUP(M3,Feiertage!$A:$B,2,0)&amp;CHAR(10),""),IFERROR(VLOOKUP(M3,BesondereTage!$A:$B,2,0)&amp;CHAR(10),"")))-1),"")</f>
        <v/>
      </c>
      <c r="P3" s="8">
        <f>IF(N3=2,WEEKNUM(M3),"")</f>
        <v>14</v>
      </c>
      <c r="Q3" s="6">
        <f>Q2</f>
        <v>43586</v>
      </c>
      <c r="R3" s="7">
        <f t="shared" ref="R3:R33" si="4">IF(Q3&lt;&gt;"",WEEKDAY(Q3),"")</f>
        <v>4</v>
      </c>
      <c r="S3" s="16" t="str">
        <f>IFERROR(LEFT(CONCATENATE(IFERROR(VLOOKUP(Q3,Feiertage!$A:$B,2,0)&amp;CHAR(10),""),IFERROR(VLOOKUP(Q3,BesondereTage!$A:$B,2,0)&amp;CHAR(10),"")),LEN(CONCATENATE(IFERROR(VLOOKUP(Q3,Feiertage!$A:$B,2,0)&amp;CHAR(10),""),IFERROR(VLOOKUP(Q3,BesondereTage!$A:$B,2,0)&amp;CHAR(10),"")))-1),"")</f>
        <v/>
      </c>
      <c r="T3" s="8" t="str">
        <f>IF(R3=2,WEEKNUM(Q3),"")</f>
        <v/>
      </c>
      <c r="U3" s="6">
        <f>U2</f>
        <v>43617</v>
      </c>
      <c r="V3" s="7">
        <f t="shared" ref="V3:V33" si="5">IF(U3&lt;&gt;"",WEEKDAY(U3),"")</f>
        <v>7</v>
      </c>
      <c r="W3" s="16" t="str">
        <f>IFERROR(LEFT(CONCATENATE(IFERROR(VLOOKUP(U3,Feiertage!$A:$B,2,0)&amp;CHAR(10),""),IFERROR(VLOOKUP(U3,BesondereTage!$A:$B,2,0)&amp;CHAR(10),"")),LEN(CONCATENATE(IFERROR(VLOOKUP(U3,Feiertage!$A:$B,2,0)&amp;CHAR(10),""),IFERROR(VLOOKUP(U3,BesondereTage!$A:$B,2,0)&amp;CHAR(10),"")))-1),"")</f>
        <v/>
      </c>
      <c r="X3" s="8" t="str">
        <f>IF(V3=2,WEEKNUM(U3),"")</f>
        <v/>
      </c>
      <c r="Y3" s="6">
        <f>Y2</f>
        <v>43647</v>
      </c>
      <c r="Z3" s="7">
        <f t="shared" ref="Z3:Z33" si="6">IF(Y3&lt;&gt;"",WEEKDAY(Y3),"")</f>
        <v>2</v>
      </c>
      <c r="AA3" s="16" t="str">
        <f>IFERROR(LEFT(CONCATENATE(IFERROR(VLOOKUP(Y3,Feiertage!$A:$B,2,0)&amp;CHAR(10),""),IFERROR(VLOOKUP(Y3,BesondereTage!$A:$B,2,0)&amp;CHAR(10),"")),LEN(CONCATENATE(IFERROR(VLOOKUP(Y3,Feiertage!$A:$B,2,0)&amp;CHAR(10),""),IFERROR(VLOOKUP(Y3,BesondereTage!$A:$B,2,0)&amp;CHAR(10),"")))-1),"")</f>
        <v/>
      </c>
      <c r="AB3" s="8">
        <f>IF(Z3=2,WEEKNUM(Y3),"")</f>
        <v>27</v>
      </c>
      <c r="AC3" s="6">
        <f>AC2</f>
        <v>43678</v>
      </c>
      <c r="AD3" s="7">
        <f t="shared" ref="AD3:AD33" si="7">IF(AC3&lt;&gt;"",WEEKDAY(AC3),"")</f>
        <v>5</v>
      </c>
      <c r="AE3" s="16" t="str">
        <f>IFERROR(LEFT(CONCATENATE(IFERROR(VLOOKUP(AC3,Feiertage!$A:$B,2,0)&amp;CHAR(10),""),IFERROR(VLOOKUP(AC3,BesondereTage!$A:$B,2,0)&amp;CHAR(10),"")),LEN(CONCATENATE(IFERROR(VLOOKUP(AC3,Feiertage!$A:$B,2,0)&amp;CHAR(10),""),IFERROR(VLOOKUP(AC3,BesondereTage!$A:$B,2,0)&amp;CHAR(10),"")))-1),"")</f>
        <v/>
      </c>
      <c r="AF3" s="8" t="str">
        <f>IF(AD3=2,WEEKNUM(AC3),"")</f>
        <v/>
      </c>
      <c r="AG3" s="6">
        <f>AG2</f>
        <v>43709</v>
      </c>
      <c r="AH3" s="7">
        <f t="shared" ref="AH3:AH33" si="8">IF(AG3&lt;&gt;"",WEEKDAY(AG3),"")</f>
        <v>1</v>
      </c>
      <c r="AI3" s="16" t="str">
        <f>IFERROR(LEFT(CONCATENATE(IFERROR(VLOOKUP(AG3,Feiertage!$A:$B,2,0)&amp;CHAR(10),""),IFERROR(VLOOKUP(AG3,BesondereTage!$A:$B,2,0)&amp;CHAR(10),"")),LEN(CONCATENATE(IFERROR(VLOOKUP(AG3,Feiertage!$A:$B,2,0)&amp;CHAR(10),""),IFERROR(VLOOKUP(AG3,BesondereTage!$A:$B,2,0)&amp;CHAR(10),"")))-1),"")</f>
        <v/>
      </c>
      <c r="AJ3" s="8" t="str">
        <f>IF(AH3=2,WEEKNUM(AG3),"")</f>
        <v/>
      </c>
      <c r="AK3" s="6">
        <f>AK2</f>
        <v>43739</v>
      </c>
      <c r="AL3" s="7">
        <f t="shared" ref="AL3:AL33" si="9">IF(AK3&lt;&gt;"",WEEKDAY(AK3),"")</f>
        <v>3</v>
      </c>
      <c r="AM3" s="16" t="str">
        <f>IFERROR(LEFT(CONCATENATE(IFERROR(VLOOKUP(AK3,Feiertage!$A:$B,2,0)&amp;CHAR(10),""),IFERROR(VLOOKUP(AK3,BesondereTage!$A:$B,2,0)&amp;CHAR(10),"")),LEN(CONCATENATE(IFERROR(VLOOKUP(AK3,Feiertage!$A:$B,2,0)&amp;CHAR(10),""),IFERROR(VLOOKUP(AK3,BesondereTage!$A:$B,2,0)&amp;CHAR(10),"")))-1),"")</f>
        <v/>
      </c>
      <c r="AN3" s="8" t="str">
        <f>IF(AL3=2,WEEKNUM(AK3),"")</f>
        <v/>
      </c>
      <c r="AO3" s="6">
        <f>AO2</f>
        <v>43770</v>
      </c>
      <c r="AP3" s="7">
        <f t="shared" ref="AP3:AP33" si="10">IF(AO3&lt;&gt;"",WEEKDAY(AO3),"")</f>
        <v>6</v>
      </c>
      <c r="AQ3" s="16" t="str">
        <f>IFERROR(LEFT(CONCATENATE(IFERROR(VLOOKUP(AO3,Feiertage!$A:$B,2,0)&amp;CHAR(10),""),IFERROR(VLOOKUP(AO3,BesondereTage!$A:$B,2,0)&amp;CHAR(10),"")),LEN(CONCATENATE(IFERROR(VLOOKUP(AO3,Feiertage!$A:$B,2,0)&amp;CHAR(10),""),IFERROR(VLOOKUP(AO3,BesondereTage!$A:$B,2,0)&amp;CHAR(10),"")))-1),"")</f>
        <v/>
      </c>
      <c r="AR3" s="8" t="str">
        <f>IF(AP3=2,WEEKNUM(AO3),"")</f>
        <v/>
      </c>
      <c r="AS3" s="6">
        <f>AS2</f>
        <v>43800</v>
      </c>
      <c r="AT3" s="7">
        <f t="shared" ref="AT3:AT33" si="11">IF(AS3&lt;&gt;"",WEEKDAY(AS3),"")</f>
        <v>1</v>
      </c>
      <c r="AU3" s="16" t="str">
        <f>IFERROR(LEFT(CONCATENATE(IFERROR(VLOOKUP(AS3,Feiertage!$A:$B,2,0)&amp;CHAR(10),""),IFERROR(VLOOKUP(AS3,BesondereTage!$A:$B,2,0)&amp;CHAR(10),"")),LEN(CONCATENATE(IFERROR(VLOOKUP(AS3,Feiertage!$A:$B,2,0)&amp;CHAR(10),""),IFERROR(VLOOKUP(AS3,BesondereTage!$A:$B,2,0)&amp;CHAR(10),"")))-1),"")</f>
        <v/>
      </c>
      <c r="AV3" s="8" t="str">
        <f>IF(AT3=2,WEEKNUM(AS3),"")</f>
        <v/>
      </c>
    </row>
    <row r="4" spans="1:48" ht="17.100000000000001" customHeight="1" x14ac:dyDescent="0.25">
      <c r="A4" s="6">
        <f>A3+1</f>
        <v>43467</v>
      </c>
      <c r="B4" s="7">
        <f t="shared" si="0"/>
        <v>4</v>
      </c>
      <c r="C4" s="16" t="str">
        <f>IFERROR(LEFT(CONCATENATE(IFERROR(VLOOKUP(A4,Feiertage!$A:$B,2,0)&amp;CHAR(10),""),IFERROR(VLOOKUP(A4,BesondereTage!$A:$B,2,0)&amp;CHAR(10),"")),LEN(CONCATENATE(IFERROR(VLOOKUP(A4,Feiertage!$A:$B,2,0)&amp;CHAR(10),""),IFERROR(VLOOKUP(A4,BesondereTage!$A:$B,2,0)&amp;CHAR(10),"")))-1),"")</f>
        <v/>
      </c>
      <c r="D4" s="8" t="str">
        <f>IF(B4=2,WEEKNUM(A4),"")</f>
        <v/>
      </c>
      <c r="E4" s="6">
        <f>E3+1</f>
        <v>43498</v>
      </c>
      <c r="F4" s="7">
        <f t="shared" si="1"/>
        <v>7</v>
      </c>
      <c r="G4" s="16" t="str">
        <f>IFERROR(LEFT(CONCATENATE(IFERROR(VLOOKUP(E4,Feiertage!$A:$B,2,0)&amp;CHAR(10),""),IFERROR(VLOOKUP(E4,BesondereTage!$A:$B,2,0)&amp;CHAR(10),"")),LEN(CONCATENATE(IFERROR(VLOOKUP(E4,Feiertage!$A:$B,2,0)&amp;CHAR(10),""),IFERROR(VLOOKUP(E4,BesondereTage!$A:$B,2,0)&amp;CHAR(10),"")))-1),"")</f>
        <v/>
      </c>
      <c r="H4" s="8" t="str">
        <f>IF(F4=2,WEEKNUM(E4),"")</f>
        <v/>
      </c>
      <c r="I4" s="6">
        <f>I3+1</f>
        <v>43526</v>
      </c>
      <c r="J4" s="7">
        <f t="shared" si="2"/>
        <v>7</v>
      </c>
      <c r="K4" s="16" t="str">
        <f>IFERROR(LEFT(CONCATENATE(IFERROR(VLOOKUP(I4,Feiertage!$A:$B,2,0)&amp;CHAR(10),""),IFERROR(VLOOKUP(I4,BesondereTage!$A:$B,2,0)&amp;CHAR(10),"")),LEN(CONCATENATE(IFERROR(VLOOKUP(I4,Feiertage!$A:$B,2,0)&amp;CHAR(10),""),IFERROR(VLOOKUP(I4,BesondereTage!$A:$B,2,0)&amp;CHAR(10),"")))-1),"")</f>
        <v/>
      </c>
      <c r="L4" s="8" t="str">
        <f>IF(J4=2,WEEKNUM(I4),"")</f>
        <v/>
      </c>
      <c r="M4" s="6">
        <f>M3+1</f>
        <v>43557</v>
      </c>
      <c r="N4" s="7">
        <f t="shared" si="3"/>
        <v>3</v>
      </c>
      <c r="O4" s="16" t="str">
        <f>IFERROR(LEFT(CONCATENATE(IFERROR(VLOOKUP(M4,Feiertage!$A:$B,2,0)&amp;CHAR(10),""),IFERROR(VLOOKUP(M4,BesondereTage!$A:$B,2,0)&amp;CHAR(10),"")),LEN(CONCATENATE(IFERROR(VLOOKUP(M4,Feiertage!$A:$B,2,0)&amp;CHAR(10),""),IFERROR(VLOOKUP(M4,BesondereTage!$A:$B,2,0)&amp;CHAR(10),"")))-1),"")</f>
        <v/>
      </c>
      <c r="P4" s="8" t="str">
        <f>IF(N4=2,WEEKNUM(M4),"")</f>
        <v/>
      </c>
      <c r="Q4" s="6">
        <f>Q3+1</f>
        <v>43587</v>
      </c>
      <c r="R4" s="7">
        <f t="shared" si="4"/>
        <v>5</v>
      </c>
      <c r="S4" s="16" t="str">
        <f>IFERROR(LEFT(CONCATENATE(IFERROR(VLOOKUP(Q4,Feiertage!$A:$B,2,0)&amp;CHAR(10),""),IFERROR(VLOOKUP(Q4,BesondereTage!$A:$B,2,0)&amp;CHAR(10),"")),LEN(CONCATENATE(IFERROR(VLOOKUP(Q4,Feiertage!$A:$B,2,0)&amp;CHAR(10),""),IFERROR(VLOOKUP(Q4,BesondereTage!$A:$B,2,0)&amp;CHAR(10),"")))-1),"")</f>
        <v/>
      </c>
      <c r="T4" s="8" t="str">
        <f>IF(R4=2,WEEKNUM(Q4),"")</f>
        <v/>
      </c>
      <c r="U4" s="6">
        <f>U3+1</f>
        <v>43618</v>
      </c>
      <c r="V4" s="7">
        <f t="shared" si="5"/>
        <v>1</v>
      </c>
      <c r="W4" s="16" t="str">
        <f>IFERROR(LEFT(CONCATENATE(IFERROR(VLOOKUP(U4,Feiertage!$A:$B,2,0)&amp;CHAR(10),""),IFERROR(VLOOKUP(U4,BesondereTage!$A:$B,2,0)&amp;CHAR(10),"")),LEN(CONCATENATE(IFERROR(VLOOKUP(U4,Feiertage!$A:$B,2,0)&amp;CHAR(10),""),IFERROR(VLOOKUP(U4,BesondereTage!$A:$B,2,0)&amp;CHAR(10),"")))-1),"")</f>
        <v/>
      </c>
      <c r="X4" s="8" t="str">
        <f>IF(V4=2,WEEKNUM(U4),"")</f>
        <v/>
      </c>
      <c r="Y4" s="6">
        <f>Y3+1</f>
        <v>43648</v>
      </c>
      <c r="Z4" s="7">
        <f t="shared" si="6"/>
        <v>3</v>
      </c>
      <c r="AA4" s="16" t="str">
        <f>IFERROR(LEFT(CONCATENATE(IFERROR(VLOOKUP(Y4,Feiertage!$A:$B,2,0)&amp;CHAR(10),""),IFERROR(VLOOKUP(Y4,BesondereTage!$A:$B,2,0)&amp;CHAR(10),"")),LEN(CONCATENATE(IFERROR(VLOOKUP(Y4,Feiertage!$A:$B,2,0)&amp;CHAR(10),""),IFERROR(VLOOKUP(Y4,BesondereTage!$A:$B,2,0)&amp;CHAR(10),"")))-1),"")</f>
        <v/>
      </c>
      <c r="AB4" s="8" t="str">
        <f>IF(Z4=2,WEEKNUM(Y4),"")</f>
        <v/>
      </c>
      <c r="AC4" s="6">
        <f>AC3+1</f>
        <v>43679</v>
      </c>
      <c r="AD4" s="7">
        <f t="shared" si="7"/>
        <v>6</v>
      </c>
      <c r="AE4" s="16" t="str">
        <f>IFERROR(LEFT(CONCATENATE(IFERROR(VLOOKUP(AC4,Feiertage!$A:$B,2,0)&amp;CHAR(10),""),IFERROR(VLOOKUP(AC4,BesondereTage!$A:$B,2,0)&amp;CHAR(10),"")),LEN(CONCATENATE(IFERROR(VLOOKUP(AC4,Feiertage!$A:$B,2,0)&amp;CHAR(10),""),IFERROR(VLOOKUP(AC4,BesondereTage!$A:$B,2,0)&amp;CHAR(10),"")))-1),"")</f>
        <v/>
      </c>
      <c r="AF4" s="8" t="str">
        <f>IF(AD4=2,WEEKNUM(AC4),"")</f>
        <v/>
      </c>
      <c r="AG4" s="6">
        <f>AG3+1</f>
        <v>43710</v>
      </c>
      <c r="AH4" s="7">
        <f t="shared" si="8"/>
        <v>2</v>
      </c>
      <c r="AI4" s="16" t="str">
        <f>IFERROR(LEFT(CONCATENATE(IFERROR(VLOOKUP(AG4,Feiertage!$A:$B,2,0)&amp;CHAR(10),""),IFERROR(VLOOKUP(AG4,BesondereTage!$A:$B,2,0)&amp;CHAR(10),"")),LEN(CONCATENATE(IFERROR(VLOOKUP(AG4,Feiertage!$A:$B,2,0)&amp;CHAR(10),""),IFERROR(VLOOKUP(AG4,BesondereTage!$A:$B,2,0)&amp;CHAR(10),"")))-1),"")</f>
        <v/>
      </c>
      <c r="AJ4" s="8">
        <f>IF(AH4=2,WEEKNUM(AG4),"")</f>
        <v>36</v>
      </c>
      <c r="AK4" s="6">
        <f>AK3+1</f>
        <v>43740</v>
      </c>
      <c r="AL4" s="7">
        <f t="shared" si="9"/>
        <v>4</v>
      </c>
      <c r="AM4" s="16" t="str">
        <f>IFERROR(LEFT(CONCATENATE(IFERROR(VLOOKUP(AK4,Feiertage!$A:$B,2,0)&amp;CHAR(10),""),IFERROR(VLOOKUP(AK4,BesondereTage!$A:$B,2,0)&amp;CHAR(10),"")),LEN(CONCATENATE(IFERROR(VLOOKUP(AK4,Feiertage!$A:$B,2,0)&amp;CHAR(10),""),IFERROR(VLOOKUP(AK4,BesondereTage!$A:$B,2,0)&amp;CHAR(10),"")))-1),"")</f>
        <v/>
      </c>
      <c r="AN4" s="8" t="str">
        <f>IF(AL4=2,WEEKNUM(AK4),"")</f>
        <v/>
      </c>
      <c r="AO4" s="6">
        <f>AO3+1</f>
        <v>43771</v>
      </c>
      <c r="AP4" s="7">
        <f t="shared" si="10"/>
        <v>7</v>
      </c>
      <c r="AQ4" s="16" t="str">
        <f>IFERROR(LEFT(CONCATENATE(IFERROR(VLOOKUP(AO4,Feiertage!$A:$B,2,0)&amp;CHAR(10),""),IFERROR(VLOOKUP(AO4,BesondereTage!$A:$B,2,0)&amp;CHAR(10),"")),LEN(CONCATENATE(IFERROR(VLOOKUP(AO4,Feiertage!$A:$B,2,0)&amp;CHAR(10),""),IFERROR(VLOOKUP(AO4,BesondereTage!$A:$B,2,0)&amp;CHAR(10),"")))-1),"")</f>
        <v/>
      </c>
      <c r="AR4" s="8" t="str">
        <f>IF(AP4=2,WEEKNUM(AO4),"")</f>
        <v/>
      </c>
      <c r="AS4" s="6">
        <f>AS3+1</f>
        <v>43801</v>
      </c>
      <c r="AT4" s="7">
        <f t="shared" si="11"/>
        <v>2</v>
      </c>
      <c r="AU4" s="16" t="str">
        <f>IFERROR(LEFT(CONCATENATE(IFERROR(VLOOKUP(AS4,Feiertage!$A:$B,2,0)&amp;CHAR(10),""),IFERROR(VLOOKUP(AS4,BesondereTage!$A:$B,2,0)&amp;CHAR(10),"")),LEN(CONCATENATE(IFERROR(VLOOKUP(AS4,Feiertage!$A:$B,2,0)&amp;CHAR(10),""),IFERROR(VLOOKUP(AS4,BesondereTage!$A:$B,2,0)&amp;CHAR(10),"")))-1),"")</f>
        <v/>
      </c>
      <c r="AV4" s="8">
        <f>IF(AT4=2,WEEKNUM(AS4),"")</f>
        <v>49</v>
      </c>
    </row>
    <row r="5" spans="1:48" ht="17.100000000000001" customHeight="1" x14ac:dyDescent="0.25">
      <c r="A5" s="6">
        <f t="shared" ref="A5:A33" si="12">A4+1</f>
        <v>43468</v>
      </c>
      <c r="B5" s="7">
        <f t="shared" si="0"/>
        <v>5</v>
      </c>
      <c r="C5" s="16" t="str">
        <f>IF(AND(IFERROR(VLOOKUP(A5,Feiertage!$A:$B,2,0),"")&lt;&gt;"",IFERROR(VLOOKUP(A5,BesondereTage!$A:$B,2,0),"")&lt;&gt;""),CONCATENATE(VLOOKUP(A5,Feiertage!$A:$B,2,0),", ",VLOOKUP(A5,BesondereTage!$A:$B,2,0)),IF(IFERROR(VLOOKUP(A5,Feiertage!$A:$B,2,0),"")&lt;&gt;"",VLOOKUP(A5,Feiertage!$A:$B,2,0),IF(IFERROR(VLOOKUP(A5,BesondereTage!$A:$B,2,0),"")&lt;&gt;"",VLOOKUP(A5,BesondereTage!$A:$B,2,0),"")))</f>
        <v/>
      </c>
      <c r="D5" s="8" t="str">
        <f t="shared" ref="D5:D33" si="13">IF(B5=2,WEEKNUM(A5),"")</f>
        <v/>
      </c>
      <c r="E5" s="6">
        <f t="shared" ref="E5:E33" si="14">E4+1</f>
        <v>43499</v>
      </c>
      <c r="F5" s="7">
        <f t="shared" si="1"/>
        <v>1</v>
      </c>
      <c r="G5" s="16" t="str">
        <f>IF(AND(IFERROR(VLOOKUP(E5,Feiertage!$A:$B,2,0),"")&lt;&gt;"",IFERROR(VLOOKUP(E5,BesondereTage!$A:$B,2,0),"")&lt;&gt;""),CONCATENATE(VLOOKUP(E5,Feiertage!$A:$B,2,0),", ",VLOOKUP(E5,BesondereTage!$A:$B,2,0)),IF(IFERROR(VLOOKUP(E5,Feiertage!$A:$B,2,0),"")&lt;&gt;"",VLOOKUP(E5,Feiertage!$A:$B,2,0),IF(IFERROR(VLOOKUP(E5,BesondereTage!$A:$B,2,0),"")&lt;&gt;"",VLOOKUP(E5,BesondereTage!$A:$B,2,0),"")))</f>
        <v/>
      </c>
      <c r="H5" s="8" t="str">
        <f t="shared" ref="H5:H33" si="15">IF(F5=2,WEEKNUM(E5),"")</f>
        <v/>
      </c>
      <c r="I5" s="6">
        <f t="shared" ref="I5:I33" si="16">I4+1</f>
        <v>43527</v>
      </c>
      <c r="J5" s="7">
        <f t="shared" si="2"/>
        <v>1</v>
      </c>
      <c r="K5" s="16" t="str">
        <f>IF(AND(IFERROR(VLOOKUP(I5,Feiertage!$A:$B,2,0),"")&lt;&gt;"",IFERROR(VLOOKUP(I5,BesondereTage!$A:$B,2,0),"")&lt;&gt;""),CONCATENATE(VLOOKUP(I5,Feiertage!$A:$B,2,0),", ",VLOOKUP(I5,BesondereTage!$A:$B,2,0)),IF(IFERROR(VLOOKUP(I5,Feiertage!$A:$B,2,0),"")&lt;&gt;"",VLOOKUP(I5,Feiertage!$A:$B,2,0),IF(IFERROR(VLOOKUP(I5,BesondereTage!$A:$B,2,0),"")&lt;&gt;"",VLOOKUP(I5,BesondereTage!$A:$B,2,0),"")))</f>
        <v/>
      </c>
      <c r="L5" s="8" t="str">
        <f t="shared" ref="L5:L33" si="17">IF(J5=2,WEEKNUM(I5),"")</f>
        <v/>
      </c>
      <c r="M5" s="6">
        <f t="shared" ref="M5:M33" si="18">M4+1</f>
        <v>43558</v>
      </c>
      <c r="N5" s="7">
        <f t="shared" si="3"/>
        <v>4</v>
      </c>
      <c r="O5" s="16" t="str">
        <f>IF(AND(IFERROR(VLOOKUP(M5,Feiertage!$A:$B,2,0),"")&lt;&gt;"",IFERROR(VLOOKUP(M5,BesondereTage!$A:$B,2,0),"")&lt;&gt;""),CONCATENATE(VLOOKUP(M5,Feiertage!$A:$B,2,0),", ",VLOOKUP(M5,BesondereTage!$A:$B,2,0)),IF(IFERROR(VLOOKUP(M5,Feiertage!$A:$B,2,0),"")&lt;&gt;"",VLOOKUP(M5,Feiertage!$A:$B,2,0),IF(IFERROR(VLOOKUP(M5,BesondereTage!$A:$B,2,0),"")&lt;&gt;"",VLOOKUP(M5,BesondereTage!$A:$B,2,0),"")))</f>
        <v/>
      </c>
      <c r="P5" s="8" t="str">
        <f t="shared" ref="P5:P33" si="19">IF(N5=2,WEEKNUM(M5),"")</f>
        <v/>
      </c>
      <c r="Q5" s="6">
        <f t="shared" ref="Q5:Q33" si="20">Q4+1</f>
        <v>43588</v>
      </c>
      <c r="R5" s="7">
        <f t="shared" si="4"/>
        <v>6</v>
      </c>
      <c r="S5" s="16" t="str">
        <f>IF(AND(IFERROR(VLOOKUP(Q5,Feiertage!$A:$B,2,0),"")&lt;&gt;"",IFERROR(VLOOKUP(Q5,BesondereTage!$A:$B,2,0),"")&lt;&gt;""),CONCATENATE(VLOOKUP(Q5,Feiertage!$A:$B,2,0),", ",VLOOKUP(Q5,BesondereTage!$A:$B,2,0)),IF(IFERROR(VLOOKUP(Q5,Feiertage!$A:$B,2,0),"")&lt;&gt;"",VLOOKUP(Q5,Feiertage!$A:$B,2,0),IF(IFERROR(VLOOKUP(Q5,BesondereTage!$A:$B,2,0),"")&lt;&gt;"",VLOOKUP(Q5,BesondereTage!$A:$B,2,0),"")))</f>
        <v/>
      </c>
      <c r="T5" s="8" t="str">
        <f t="shared" ref="T5:T33" si="21">IF(R5=2,WEEKNUM(Q5),"")</f>
        <v/>
      </c>
      <c r="U5" s="6">
        <f t="shared" ref="U5:U33" si="22">U4+1</f>
        <v>43619</v>
      </c>
      <c r="V5" s="7">
        <f t="shared" si="5"/>
        <v>2</v>
      </c>
      <c r="W5" s="16" t="str">
        <f>IF(AND(IFERROR(VLOOKUP(U5,Feiertage!$A:$B,2,0),"")&lt;&gt;"",IFERROR(VLOOKUP(U5,BesondereTage!$A:$B,2,0),"")&lt;&gt;""),CONCATENATE(VLOOKUP(U5,Feiertage!$A:$B,2,0),", ",VLOOKUP(U5,BesondereTage!$A:$B,2,0)),IF(IFERROR(VLOOKUP(U5,Feiertage!$A:$B,2,0),"")&lt;&gt;"",VLOOKUP(U5,Feiertage!$A:$B,2,0),IF(IFERROR(VLOOKUP(U5,BesondereTage!$A:$B,2,0),"")&lt;&gt;"",VLOOKUP(U5,BesondereTage!$A:$B,2,0),"")))</f>
        <v/>
      </c>
      <c r="X5" s="8">
        <f t="shared" ref="X5:X33" si="23">IF(V5=2,WEEKNUM(U5),"")</f>
        <v>23</v>
      </c>
      <c r="Y5" s="6">
        <f t="shared" ref="Y5:Y33" si="24">Y4+1</f>
        <v>43649</v>
      </c>
      <c r="Z5" s="7">
        <f t="shared" si="6"/>
        <v>4</v>
      </c>
      <c r="AA5" s="16" t="str">
        <f>IF(AND(IFERROR(VLOOKUP(Y5,Feiertage!$A:$B,2,0),"")&lt;&gt;"",IFERROR(VLOOKUP(Y5,BesondereTage!$A:$B,2,0),"")&lt;&gt;""),CONCATENATE(VLOOKUP(Y5,Feiertage!$A:$B,2,0),", ",VLOOKUP(Y5,BesondereTage!$A:$B,2,0)),IF(IFERROR(VLOOKUP(Y5,Feiertage!$A:$B,2,0),"")&lt;&gt;"",VLOOKUP(Y5,Feiertage!$A:$B,2,0),IF(IFERROR(VLOOKUP(Y5,BesondereTage!$A:$B,2,0),"")&lt;&gt;"",VLOOKUP(Y5,BesondereTage!$A:$B,2,0),"")))</f>
        <v/>
      </c>
      <c r="AB5" s="8" t="str">
        <f t="shared" ref="AB5:AB33" si="25">IF(Z5=2,WEEKNUM(Y5),"")</f>
        <v/>
      </c>
      <c r="AC5" s="6">
        <f t="shared" ref="AC5:AC33" si="26">AC4+1</f>
        <v>43680</v>
      </c>
      <c r="AD5" s="7">
        <f t="shared" si="7"/>
        <v>7</v>
      </c>
      <c r="AE5" s="16" t="str">
        <f>IF(AND(IFERROR(VLOOKUP(AC5,Feiertage!$A:$B,2,0),"")&lt;&gt;"",IFERROR(VLOOKUP(AC5,BesondereTage!$A:$B,2,0),"")&lt;&gt;""),CONCATENATE(VLOOKUP(AC5,Feiertage!$A:$B,2,0),", ",VLOOKUP(AC5,BesondereTage!$A:$B,2,0)),IF(IFERROR(VLOOKUP(AC5,Feiertage!$A:$B,2,0),"")&lt;&gt;"",VLOOKUP(AC5,Feiertage!$A:$B,2,0),IF(IFERROR(VLOOKUP(AC5,BesondereTage!$A:$B,2,0),"")&lt;&gt;"",VLOOKUP(AC5,BesondereTage!$A:$B,2,0),"")))</f>
        <v/>
      </c>
      <c r="AF5" s="8" t="str">
        <f t="shared" ref="AF5:AF33" si="27">IF(AD5=2,WEEKNUM(AC5),"")</f>
        <v/>
      </c>
      <c r="AG5" s="6">
        <f t="shared" ref="AG5:AG33" si="28">AG4+1</f>
        <v>43711</v>
      </c>
      <c r="AH5" s="7">
        <f t="shared" si="8"/>
        <v>3</v>
      </c>
      <c r="AI5" s="16" t="str">
        <f>IF(AND(IFERROR(VLOOKUP(AG5,Feiertage!$A:$B,2,0),"")&lt;&gt;"",IFERROR(VLOOKUP(AG5,BesondereTage!$A:$B,2,0),"")&lt;&gt;""),CONCATENATE(VLOOKUP(AG5,Feiertage!$A:$B,2,0),", ",VLOOKUP(AG5,BesondereTage!$A:$B,2,0)),IF(IFERROR(VLOOKUP(AG5,Feiertage!$A:$B,2,0),"")&lt;&gt;"",VLOOKUP(AG5,Feiertage!$A:$B,2,0),IF(IFERROR(VLOOKUP(AG5,BesondereTage!$A:$B,2,0),"")&lt;&gt;"",VLOOKUP(AG5,BesondereTage!$A:$B,2,0),"")))</f>
        <v/>
      </c>
      <c r="AJ5" s="8" t="str">
        <f t="shared" ref="AJ5:AJ33" si="29">IF(AH5=2,WEEKNUM(AG5),"")</f>
        <v/>
      </c>
      <c r="AK5" s="6">
        <f t="shared" ref="AK5:AK33" si="30">AK4+1</f>
        <v>43741</v>
      </c>
      <c r="AL5" s="7">
        <f t="shared" si="9"/>
        <v>5</v>
      </c>
      <c r="AM5" s="16" t="str">
        <f>IF(AND(IFERROR(VLOOKUP(AK5,Feiertage!$A:$B,2,0),"")&lt;&gt;"",IFERROR(VLOOKUP(AK5,BesondereTage!$A:$B,2,0),"")&lt;&gt;""),CONCATENATE(VLOOKUP(AK5,Feiertage!$A:$B,2,0),", ",VLOOKUP(AK5,BesondereTage!$A:$B,2,0)),IF(IFERROR(VLOOKUP(AK5,Feiertage!$A:$B,2,0),"")&lt;&gt;"",VLOOKUP(AK5,Feiertage!$A:$B,2,0),IF(IFERROR(VLOOKUP(AK5,BesondereTage!$A:$B,2,0),"")&lt;&gt;"",VLOOKUP(AK5,BesondereTage!$A:$B,2,0),"")))</f>
        <v/>
      </c>
      <c r="AN5" s="8" t="str">
        <f t="shared" ref="AN5:AN33" si="31">IF(AL5=2,WEEKNUM(AK5),"")</f>
        <v/>
      </c>
      <c r="AO5" s="6">
        <f t="shared" ref="AO5:AO33" si="32">AO4+1</f>
        <v>43772</v>
      </c>
      <c r="AP5" s="7">
        <f t="shared" si="10"/>
        <v>1</v>
      </c>
      <c r="AQ5" s="16" t="str">
        <f>IF(AND(IFERROR(VLOOKUP(AO5,Feiertage!$A:$B,2,0),"")&lt;&gt;"",IFERROR(VLOOKUP(AO5,BesondereTage!$A:$B,2,0),"")&lt;&gt;""),CONCATENATE(VLOOKUP(AO5,Feiertage!$A:$B,2,0),", ",VLOOKUP(AO5,BesondereTage!$A:$B,2,0)),IF(IFERROR(VLOOKUP(AO5,Feiertage!$A:$B,2,0),"")&lt;&gt;"",VLOOKUP(AO5,Feiertage!$A:$B,2,0),IF(IFERROR(VLOOKUP(AO5,BesondereTage!$A:$B,2,0),"")&lt;&gt;"",VLOOKUP(AO5,BesondereTage!$A:$B,2,0),"")))</f>
        <v/>
      </c>
      <c r="AR5" s="8" t="str">
        <f t="shared" ref="AR5:AR33" si="33">IF(AP5=2,WEEKNUM(AO5),"")</f>
        <v/>
      </c>
      <c r="AS5" s="6">
        <f t="shared" ref="AS5:AS33" si="34">AS4+1</f>
        <v>43802</v>
      </c>
      <c r="AT5" s="7">
        <f t="shared" si="11"/>
        <v>3</v>
      </c>
      <c r="AU5" s="16" t="str">
        <f>IF(AND(IFERROR(VLOOKUP(AS5,Feiertage!$A:$B,2,0),"")&lt;&gt;"",IFERROR(VLOOKUP(AS5,BesondereTage!$A:$B,2,0),"")&lt;&gt;""),CONCATENATE(VLOOKUP(AS5,Feiertage!$A:$B,2,0),", ",VLOOKUP(AS5,BesondereTage!$A:$B,2,0)),IF(IFERROR(VLOOKUP(AS5,Feiertage!$A:$B,2,0),"")&lt;&gt;"",VLOOKUP(AS5,Feiertage!$A:$B,2,0),IF(IFERROR(VLOOKUP(AS5,BesondereTage!$A:$B,2,0),"")&lt;&gt;"",VLOOKUP(AS5,BesondereTage!$A:$B,2,0),"")))</f>
        <v/>
      </c>
      <c r="AV5" s="8" t="str">
        <f t="shared" ref="AV5:AV33" si="35">IF(AT5=2,WEEKNUM(AS5),"")</f>
        <v/>
      </c>
    </row>
    <row r="6" spans="1:48" ht="17.100000000000001" customHeight="1" x14ac:dyDescent="0.25">
      <c r="A6" s="6">
        <f t="shared" si="12"/>
        <v>43469</v>
      </c>
      <c r="B6" s="7">
        <f t="shared" si="0"/>
        <v>6</v>
      </c>
      <c r="C6" s="16" t="str">
        <f>IF(AND(IFERROR(VLOOKUP(A6,Feiertage!$A:$B,2,0),"")&lt;&gt;"",IFERROR(VLOOKUP(A6,BesondereTage!$A:$B,2,0),"")&lt;&gt;""),CONCATENATE(VLOOKUP(A6,Feiertage!$A:$B,2,0),", ",VLOOKUP(A6,BesondereTage!$A:$B,2,0)),IF(IFERROR(VLOOKUP(A6,Feiertage!$A:$B,2,0),"")&lt;&gt;"",VLOOKUP(A6,Feiertage!$A:$B,2,0),IF(IFERROR(VLOOKUP(A6,BesondereTage!$A:$B,2,0),"")&lt;&gt;"",VLOOKUP(A6,BesondereTage!$A:$B,2,0),"")))</f>
        <v/>
      </c>
      <c r="D6" s="8" t="str">
        <f t="shared" si="13"/>
        <v/>
      </c>
      <c r="E6" s="6">
        <f t="shared" si="14"/>
        <v>43500</v>
      </c>
      <c r="F6" s="7">
        <f t="shared" si="1"/>
        <v>2</v>
      </c>
      <c r="G6" s="16" t="str">
        <f>IF(AND(IFERROR(VLOOKUP(E6,Feiertage!$A:$B,2,0),"")&lt;&gt;"",IFERROR(VLOOKUP(E6,BesondereTage!$A:$B,2,0),"")&lt;&gt;""),CONCATENATE(VLOOKUP(E6,Feiertage!$A:$B,2,0),", ",VLOOKUP(E6,BesondereTage!$A:$B,2,0)),IF(IFERROR(VLOOKUP(E6,Feiertage!$A:$B,2,0),"")&lt;&gt;"",VLOOKUP(E6,Feiertage!$A:$B,2,0),IF(IFERROR(VLOOKUP(E6,BesondereTage!$A:$B,2,0),"")&lt;&gt;"",VLOOKUP(E6,BesondereTage!$A:$B,2,0),"")))</f>
        <v/>
      </c>
      <c r="H6" s="8">
        <f t="shared" si="15"/>
        <v>6</v>
      </c>
      <c r="I6" s="6">
        <f t="shared" si="16"/>
        <v>43528</v>
      </c>
      <c r="J6" s="7">
        <f t="shared" si="2"/>
        <v>2</v>
      </c>
      <c r="K6" s="16" t="str">
        <f>IF(AND(IFERROR(VLOOKUP(I6,Feiertage!$A:$B,2,0),"")&lt;&gt;"",IFERROR(VLOOKUP(I6,BesondereTage!$A:$B,2,0),"")&lt;&gt;""),CONCATENATE(VLOOKUP(I6,Feiertage!$A:$B,2,0),", ",VLOOKUP(I6,BesondereTage!$A:$B,2,0)),IF(IFERROR(VLOOKUP(I6,Feiertage!$A:$B,2,0),"")&lt;&gt;"",VLOOKUP(I6,Feiertage!$A:$B,2,0),IF(IFERROR(VLOOKUP(I6,BesondereTage!$A:$B,2,0),"")&lt;&gt;"",VLOOKUP(I6,BesondereTage!$A:$B,2,0),"")))</f>
        <v/>
      </c>
      <c r="L6" s="8">
        <f t="shared" si="17"/>
        <v>10</v>
      </c>
      <c r="M6" s="6">
        <f t="shared" si="18"/>
        <v>43559</v>
      </c>
      <c r="N6" s="7">
        <f t="shared" si="3"/>
        <v>5</v>
      </c>
      <c r="O6" s="16" t="str">
        <f>IF(AND(IFERROR(VLOOKUP(M6,Feiertage!$A:$B,2,0),"")&lt;&gt;"",IFERROR(VLOOKUP(M6,BesondereTage!$A:$B,2,0),"")&lt;&gt;""),CONCATENATE(VLOOKUP(M6,Feiertage!$A:$B,2,0),", ",VLOOKUP(M6,BesondereTage!$A:$B,2,0)),IF(IFERROR(VLOOKUP(M6,Feiertage!$A:$B,2,0),"")&lt;&gt;"",VLOOKUP(M6,Feiertage!$A:$B,2,0),IF(IFERROR(VLOOKUP(M6,BesondereTage!$A:$B,2,0),"")&lt;&gt;"",VLOOKUP(M6,BesondereTage!$A:$B,2,0),"")))</f>
        <v/>
      </c>
      <c r="P6" s="8" t="str">
        <f t="shared" si="19"/>
        <v/>
      </c>
      <c r="Q6" s="6">
        <f t="shared" si="20"/>
        <v>43589</v>
      </c>
      <c r="R6" s="7">
        <f t="shared" si="4"/>
        <v>7</v>
      </c>
      <c r="S6" s="16" t="str">
        <f>IF(AND(IFERROR(VLOOKUP(Q6,Feiertage!$A:$B,2,0),"")&lt;&gt;"",IFERROR(VLOOKUP(Q6,BesondereTage!$A:$B,2,0),"")&lt;&gt;""),CONCATENATE(VLOOKUP(Q6,Feiertage!$A:$B,2,0),", ",VLOOKUP(Q6,BesondereTage!$A:$B,2,0)),IF(IFERROR(VLOOKUP(Q6,Feiertage!$A:$B,2,0),"")&lt;&gt;"",VLOOKUP(Q6,Feiertage!$A:$B,2,0),IF(IFERROR(VLOOKUP(Q6,BesondereTage!$A:$B,2,0),"")&lt;&gt;"",VLOOKUP(Q6,BesondereTage!$A:$B,2,0),"")))</f>
        <v/>
      </c>
      <c r="T6" s="8" t="str">
        <f t="shared" si="21"/>
        <v/>
      </c>
      <c r="U6" s="6">
        <f t="shared" si="22"/>
        <v>43620</v>
      </c>
      <c r="V6" s="7">
        <f t="shared" si="5"/>
        <v>3</v>
      </c>
      <c r="W6" s="16" t="str">
        <f>IF(AND(IFERROR(VLOOKUP(U6,Feiertage!$A:$B,2,0),"")&lt;&gt;"",IFERROR(VLOOKUP(U6,BesondereTage!$A:$B,2,0),"")&lt;&gt;""),CONCATENATE(VLOOKUP(U6,Feiertage!$A:$B,2,0),", ",VLOOKUP(U6,BesondereTage!$A:$B,2,0)),IF(IFERROR(VLOOKUP(U6,Feiertage!$A:$B,2,0),"")&lt;&gt;"",VLOOKUP(U6,Feiertage!$A:$B,2,0),IF(IFERROR(VLOOKUP(U6,BesondereTage!$A:$B,2,0),"")&lt;&gt;"",VLOOKUP(U6,BesondereTage!$A:$B,2,0),"")))</f>
        <v/>
      </c>
      <c r="X6" s="8" t="str">
        <f t="shared" si="23"/>
        <v/>
      </c>
      <c r="Y6" s="6">
        <f t="shared" si="24"/>
        <v>43650</v>
      </c>
      <c r="Z6" s="7">
        <f t="shared" si="6"/>
        <v>5</v>
      </c>
      <c r="AA6" s="16" t="str">
        <f>IF(AND(IFERROR(VLOOKUP(Y6,Feiertage!$A:$B,2,0),"")&lt;&gt;"",IFERROR(VLOOKUP(Y6,BesondereTage!$A:$B,2,0),"")&lt;&gt;""),CONCATENATE(VLOOKUP(Y6,Feiertage!$A:$B,2,0),", ",VLOOKUP(Y6,BesondereTage!$A:$B,2,0)),IF(IFERROR(VLOOKUP(Y6,Feiertage!$A:$B,2,0),"")&lt;&gt;"",VLOOKUP(Y6,Feiertage!$A:$B,2,0),IF(IFERROR(VLOOKUP(Y6,BesondereTage!$A:$B,2,0),"")&lt;&gt;"",VLOOKUP(Y6,BesondereTage!$A:$B,2,0),"")))</f>
        <v/>
      </c>
      <c r="AB6" s="8" t="str">
        <f t="shared" si="25"/>
        <v/>
      </c>
      <c r="AC6" s="6">
        <f t="shared" si="26"/>
        <v>43681</v>
      </c>
      <c r="AD6" s="7">
        <f t="shared" si="7"/>
        <v>1</v>
      </c>
      <c r="AE6" s="16" t="str">
        <f>IF(AND(IFERROR(VLOOKUP(AC6,Feiertage!$A:$B,2,0),"")&lt;&gt;"",IFERROR(VLOOKUP(AC6,BesondereTage!$A:$B,2,0),"")&lt;&gt;""),CONCATENATE(VLOOKUP(AC6,Feiertage!$A:$B,2,0),", ",VLOOKUP(AC6,BesondereTage!$A:$B,2,0)),IF(IFERROR(VLOOKUP(AC6,Feiertage!$A:$B,2,0),"")&lt;&gt;"",VLOOKUP(AC6,Feiertage!$A:$B,2,0),IF(IFERROR(VLOOKUP(AC6,BesondereTage!$A:$B,2,0),"")&lt;&gt;"",VLOOKUP(AC6,BesondereTage!$A:$B,2,0),"")))</f>
        <v/>
      </c>
      <c r="AF6" s="8" t="str">
        <f t="shared" si="27"/>
        <v/>
      </c>
      <c r="AG6" s="6">
        <f t="shared" si="28"/>
        <v>43712</v>
      </c>
      <c r="AH6" s="7">
        <f t="shared" si="8"/>
        <v>4</v>
      </c>
      <c r="AI6" s="16" t="str">
        <f>IF(AND(IFERROR(VLOOKUP(AG6,Feiertage!$A:$B,2,0),"")&lt;&gt;"",IFERROR(VLOOKUP(AG6,BesondereTage!$A:$B,2,0),"")&lt;&gt;""),CONCATENATE(VLOOKUP(AG6,Feiertage!$A:$B,2,0),", ",VLOOKUP(AG6,BesondereTage!$A:$B,2,0)),IF(IFERROR(VLOOKUP(AG6,Feiertage!$A:$B,2,0),"")&lt;&gt;"",VLOOKUP(AG6,Feiertage!$A:$B,2,0),IF(IFERROR(VLOOKUP(AG6,BesondereTage!$A:$B,2,0),"")&lt;&gt;"",VLOOKUP(AG6,BesondereTage!$A:$B,2,0),"")))</f>
        <v/>
      </c>
      <c r="AJ6" s="8" t="str">
        <f t="shared" si="29"/>
        <v/>
      </c>
      <c r="AK6" s="6">
        <f t="shared" si="30"/>
        <v>43742</v>
      </c>
      <c r="AL6" s="7">
        <f t="shared" si="9"/>
        <v>6</v>
      </c>
      <c r="AM6" s="16" t="str">
        <f>IF(AND(IFERROR(VLOOKUP(AK6,Feiertage!$A:$B,2,0),"")&lt;&gt;"",IFERROR(VLOOKUP(AK6,BesondereTage!$A:$B,2,0),"")&lt;&gt;""),CONCATENATE(VLOOKUP(AK6,Feiertage!$A:$B,2,0),", ",VLOOKUP(AK6,BesondereTage!$A:$B,2,0)),IF(IFERROR(VLOOKUP(AK6,Feiertage!$A:$B,2,0),"")&lt;&gt;"",VLOOKUP(AK6,Feiertage!$A:$B,2,0),IF(IFERROR(VLOOKUP(AK6,BesondereTage!$A:$B,2,0),"")&lt;&gt;"",VLOOKUP(AK6,BesondereTage!$A:$B,2,0),"")))</f>
        <v/>
      </c>
      <c r="AN6" s="8" t="str">
        <f t="shared" si="31"/>
        <v/>
      </c>
      <c r="AO6" s="6">
        <f t="shared" si="32"/>
        <v>43773</v>
      </c>
      <c r="AP6" s="7">
        <f t="shared" si="10"/>
        <v>2</v>
      </c>
      <c r="AQ6" s="16" t="str">
        <f>IF(AND(IFERROR(VLOOKUP(AO6,Feiertage!$A:$B,2,0),"")&lt;&gt;"",IFERROR(VLOOKUP(AO6,BesondereTage!$A:$B,2,0),"")&lt;&gt;""),CONCATENATE(VLOOKUP(AO6,Feiertage!$A:$B,2,0),", ",VLOOKUP(AO6,BesondereTage!$A:$B,2,0)),IF(IFERROR(VLOOKUP(AO6,Feiertage!$A:$B,2,0),"")&lt;&gt;"",VLOOKUP(AO6,Feiertage!$A:$B,2,0),IF(IFERROR(VLOOKUP(AO6,BesondereTage!$A:$B,2,0),"")&lt;&gt;"",VLOOKUP(AO6,BesondereTage!$A:$B,2,0),"")))</f>
        <v/>
      </c>
      <c r="AR6" s="8">
        <f t="shared" si="33"/>
        <v>45</v>
      </c>
      <c r="AS6" s="6">
        <f t="shared" si="34"/>
        <v>43803</v>
      </c>
      <c r="AT6" s="7">
        <f t="shared" si="11"/>
        <v>4</v>
      </c>
      <c r="AU6" s="16" t="str">
        <f>IF(AND(IFERROR(VLOOKUP(AS6,Feiertage!$A:$B,2,0),"")&lt;&gt;"",IFERROR(VLOOKUP(AS6,BesondereTage!$A:$B,2,0),"")&lt;&gt;""),CONCATENATE(VLOOKUP(AS6,Feiertage!$A:$B,2,0),", ",VLOOKUP(AS6,BesondereTage!$A:$B,2,0)),IF(IFERROR(VLOOKUP(AS6,Feiertage!$A:$B,2,0),"")&lt;&gt;"",VLOOKUP(AS6,Feiertage!$A:$B,2,0),IF(IFERROR(VLOOKUP(AS6,BesondereTage!$A:$B,2,0),"")&lt;&gt;"",VLOOKUP(AS6,BesondereTage!$A:$B,2,0),"")))</f>
        <v/>
      </c>
      <c r="AV6" s="8" t="str">
        <f t="shared" si="35"/>
        <v/>
      </c>
    </row>
    <row r="7" spans="1:48" ht="17.100000000000001" customHeight="1" x14ac:dyDescent="0.25">
      <c r="A7" s="6">
        <f t="shared" si="12"/>
        <v>43470</v>
      </c>
      <c r="B7" s="7">
        <f t="shared" si="0"/>
        <v>7</v>
      </c>
      <c r="C7" s="16" t="str">
        <f>IF(AND(IFERROR(VLOOKUP(A7,Feiertage!$A:$B,2,0),"")&lt;&gt;"",IFERROR(VLOOKUP(A7,BesondereTage!$A:$B,2,0),"")&lt;&gt;""),CONCATENATE(VLOOKUP(A7,Feiertage!$A:$B,2,0),", ",VLOOKUP(A7,BesondereTage!$A:$B,2,0)),IF(IFERROR(VLOOKUP(A7,Feiertage!$A:$B,2,0),"")&lt;&gt;"",VLOOKUP(A7,Feiertage!$A:$B,2,0),IF(IFERROR(VLOOKUP(A7,BesondereTage!$A:$B,2,0),"")&lt;&gt;"",VLOOKUP(A7,BesondereTage!$A:$B,2,0),"")))</f>
        <v/>
      </c>
      <c r="D7" s="8" t="str">
        <f t="shared" si="13"/>
        <v/>
      </c>
      <c r="E7" s="6">
        <f t="shared" si="14"/>
        <v>43501</v>
      </c>
      <c r="F7" s="7">
        <f t="shared" si="1"/>
        <v>3</v>
      </c>
      <c r="G7" s="16" t="str">
        <f>IF(AND(IFERROR(VLOOKUP(E7,Feiertage!$A:$B,2,0),"")&lt;&gt;"",IFERROR(VLOOKUP(E7,BesondereTage!$A:$B,2,0),"")&lt;&gt;""),CONCATENATE(VLOOKUP(E7,Feiertage!$A:$B,2,0),", ",VLOOKUP(E7,BesondereTage!$A:$B,2,0)),IF(IFERROR(VLOOKUP(E7,Feiertage!$A:$B,2,0),"")&lt;&gt;"",VLOOKUP(E7,Feiertage!$A:$B,2,0),IF(IFERROR(VLOOKUP(E7,BesondereTage!$A:$B,2,0),"")&lt;&gt;"",VLOOKUP(E7,BesondereTage!$A:$B,2,0),"")))</f>
        <v/>
      </c>
      <c r="H7" s="8" t="str">
        <f t="shared" si="15"/>
        <v/>
      </c>
      <c r="I7" s="6">
        <f t="shared" si="16"/>
        <v>43529</v>
      </c>
      <c r="J7" s="7">
        <f t="shared" si="2"/>
        <v>3</v>
      </c>
      <c r="K7" s="16" t="str">
        <f>IF(AND(IFERROR(VLOOKUP(I7,Feiertage!$A:$B,2,0),"")&lt;&gt;"",IFERROR(VLOOKUP(I7,BesondereTage!$A:$B,2,0),"")&lt;&gt;""),CONCATENATE(VLOOKUP(I7,Feiertage!$A:$B,2,0),", ",VLOOKUP(I7,BesondereTage!$A:$B,2,0)),IF(IFERROR(VLOOKUP(I7,Feiertage!$A:$B,2,0),"")&lt;&gt;"",VLOOKUP(I7,Feiertage!$A:$B,2,0),IF(IFERROR(VLOOKUP(I7,BesondereTage!$A:$B,2,0),"")&lt;&gt;"",VLOOKUP(I7,BesondereTage!$A:$B,2,0),"")))</f>
        <v/>
      </c>
      <c r="L7" s="8" t="str">
        <f t="shared" si="17"/>
        <v/>
      </c>
      <c r="M7" s="6">
        <f t="shared" si="18"/>
        <v>43560</v>
      </c>
      <c r="N7" s="7">
        <f t="shared" si="3"/>
        <v>6</v>
      </c>
      <c r="O7" s="16" t="str">
        <f>IF(AND(IFERROR(VLOOKUP(M7,Feiertage!$A:$B,2,0),"")&lt;&gt;"",IFERROR(VLOOKUP(M7,BesondereTage!$A:$B,2,0),"")&lt;&gt;""),CONCATENATE(VLOOKUP(M7,Feiertage!$A:$B,2,0),", ",VLOOKUP(M7,BesondereTage!$A:$B,2,0)),IF(IFERROR(VLOOKUP(M7,Feiertage!$A:$B,2,0),"")&lt;&gt;"",VLOOKUP(M7,Feiertage!$A:$B,2,0),IF(IFERROR(VLOOKUP(M7,BesondereTage!$A:$B,2,0),"")&lt;&gt;"",VLOOKUP(M7,BesondereTage!$A:$B,2,0),"")))</f>
        <v/>
      </c>
      <c r="P7" s="8" t="str">
        <f t="shared" si="19"/>
        <v/>
      </c>
      <c r="Q7" s="6">
        <f t="shared" si="20"/>
        <v>43590</v>
      </c>
      <c r="R7" s="7">
        <f t="shared" si="4"/>
        <v>1</v>
      </c>
      <c r="S7" s="16" t="str">
        <f>IF(AND(IFERROR(VLOOKUP(Q7,Feiertage!$A:$B,2,0),"")&lt;&gt;"",IFERROR(VLOOKUP(Q7,BesondereTage!$A:$B,2,0),"")&lt;&gt;""),CONCATENATE(VLOOKUP(Q7,Feiertage!$A:$B,2,0),", ",VLOOKUP(Q7,BesondereTage!$A:$B,2,0)),IF(IFERROR(VLOOKUP(Q7,Feiertage!$A:$B,2,0),"")&lt;&gt;"",VLOOKUP(Q7,Feiertage!$A:$B,2,0),IF(IFERROR(VLOOKUP(Q7,BesondereTage!$A:$B,2,0),"")&lt;&gt;"",VLOOKUP(Q7,BesondereTage!$A:$B,2,0),"")))</f>
        <v/>
      </c>
      <c r="T7" s="8" t="str">
        <f t="shared" si="21"/>
        <v/>
      </c>
      <c r="U7" s="6">
        <f t="shared" si="22"/>
        <v>43621</v>
      </c>
      <c r="V7" s="7">
        <f t="shared" si="5"/>
        <v>4</v>
      </c>
      <c r="W7" s="16" t="str">
        <f>IF(AND(IFERROR(VLOOKUP(U7,Feiertage!$A:$B,2,0),"")&lt;&gt;"",IFERROR(VLOOKUP(U7,BesondereTage!$A:$B,2,0),"")&lt;&gt;""),CONCATENATE(VLOOKUP(U7,Feiertage!$A:$B,2,0),", ",VLOOKUP(U7,BesondereTage!$A:$B,2,0)),IF(IFERROR(VLOOKUP(U7,Feiertage!$A:$B,2,0),"")&lt;&gt;"",VLOOKUP(U7,Feiertage!$A:$B,2,0),IF(IFERROR(VLOOKUP(U7,BesondereTage!$A:$B,2,0),"")&lt;&gt;"",VLOOKUP(U7,BesondereTage!$A:$B,2,0),"")))</f>
        <v/>
      </c>
      <c r="X7" s="8" t="str">
        <f t="shared" si="23"/>
        <v/>
      </c>
      <c r="Y7" s="6">
        <f t="shared" si="24"/>
        <v>43651</v>
      </c>
      <c r="Z7" s="7">
        <f t="shared" si="6"/>
        <v>6</v>
      </c>
      <c r="AA7" s="16" t="str">
        <f>IF(AND(IFERROR(VLOOKUP(Y7,Feiertage!$A:$B,2,0),"")&lt;&gt;"",IFERROR(VLOOKUP(Y7,BesondereTage!$A:$B,2,0),"")&lt;&gt;""),CONCATENATE(VLOOKUP(Y7,Feiertage!$A:$B,2,0),", ",VLOOKUP(Y7,BesondereTage!$A:$B,2,0)),IF(IFERROR(VLOOKUP(Y7,Feiertage!$A:$B,2,0),"")&lt;&gt;"",VLOOKUP(Y7,Feiertage!$A:$B,2,0),IF(IFERROR(VLOOKUP(Y7,BesondereTage!$A:$B,2,0),"")&lt;&gt;"",VLOOKUP(Y7,BesondereTage!$A:$B,2,0),"")))</f>
        <v/>
      </c>
      <c r="AB7" s="8" t="str">
        <f t="shared" si="25"/>
        <v/>
      </c>
      <c r="AC7" s="6">
        <f t="shared" si="26"/>
        <v>43682</v>
      </c>
      <c r="AD7" s="7">
        <f t="shared" si="7"/>
        <v>2</v>
      </c>
      <c r="AE7" s="16" t="str">
        <f>IF(AND(IFERROR(VLOOKUP(AC7,Feiertage!$A:$B,2,0),"")&lt;&gt;"",IFERROR(VLOOKUP(AC7,BesondereTage!$A:$B,2,0),"")&lt;&gt;""),CONCATENATE(VLOOKUP(AC7,Feiertage!$A:$B,2,0),", ",VLOOKUP(AC7,BesondereTage!$A:$B,2,0)),IF(IFERROR(VLOOKUP(AC7,Feiertage!$A:$B,2,0),"")&lt;&gt;"",VLOOKUP(AC7,Feiertage!$A:$B,2,0),IF(IFERROR(VLOOKUP(AC7,BesondereTage!$A:$B,2,0),"")&lt;&gt;"",VLOOKUP(AC7,BesondereTage!$A:$B,2,0),"")))</f>
        <v/>
      </c>
      <c r="AF7" s="8">
        <f t="shared" si="27"/>
        <v>32</v>
      </c>
      <c r="AG7" s="6">
        <f t="shared" si="28"/>
        <v>43713</v>
      </c>
      <c r="AH7" s="7">
        <f t="shared" si="8"/>
        <v>5</v>
      </c>
      <c r="AI7" s="16" t="str">
        <f>IF(AND(IFERROR(VLOOKUP(AG7,Feiertage!$A:$B,2,0),"")&lt;&gt;"",IFERROR(VLOOKUP(AG7,BesondereTage!$A:$B,2,0),"")&lt;&gt;""),CONCATENATE(VLOOKUP(AG7,Feiertage!$A:$B,2,0),", ",VLOOKUP(AG7,BesondereTage!$A:$B,2,0)),IF(IFERROR(VLOOKUP(AG7,Feiertage!$A:$B,2,0),"")&lt;&gt;"",VLOOKUP(AG7,Feiertage!$A:$B,2,0),IF(IFERROR(VLOOKUP(AG7,BesondereTage!$A:$B,2,0),"")&lt;&gt;"",VLOOKUP(AG7,BesondereTage!$A:$B,2,0),"")))</f>
        <v/>
      </c>
      <c r="AJ7" s="8" t="str">
        <f t="shared" si="29"/>
        <v/>
      </c>
      <c r="AK7" s="6">
        <f t="shared" si="30"/>
        <v>43743</v>
      </c>
      <c r="AL7" s="7">
        <f t="shared" si="9"/>
        <v>7</v>
      </c>
      <c r="AM7" s="16" t="str">
        <f>IF(AND(IFERROR(VLOOKUP(AK7,Feiertage!$A:$B,2,0),"")&lt;&gt;"",IFERROR(VLOOKUP(AK7,BesondereTage!$A:$B,2,0),"")&lt;&gt;""),CONCATENATE(VLOOKUP(AK7,Feiertage!$A:$B,2,0),", ",VLOOKUP(AK7,BesondereTage!$A:$B,2,0)),IF(IFERROR(VLOOKUP(AK7,Feiertage!$A:$B,2,0),"")&lt;&gt;"",VLOOKUP(AK7,Feiertage!$A:$B,2,0),IF(IFERROR(VLOOKUP(AK7,BesondereTage!$A:$B,2,0),"")&lt;&gt;"",VLOOKUP(AK7,BesondereTage!$A:$B,2,0),"")))</f>
        <v/>
      </c>
      <c r="AN7" s="8" t="str">
        <f t="shared" si="31"/>
        <v/>
      </c>
      <c r="AO7" s="6">
        <f t="shared" si="32"/>
        <v>43774</v>
      </c>
      <c r="AP7" s="7">
        <f t="shared" si="10"/>
        <v>3</v>
      </c>
      <c r="AQ7" s="16" t="str">
        <f>IF(AND(IFERROR(VLOOKUP(AO7,Feiertage!$A:$B,2,0),"")&lt;&gt;"",IFERROR(VLOOKUP(AO7,BesondereTage!$A:$B,2,0),"")&lt;&gt;""),CONCATENATE(VLOOKUP(AO7,Feiertage!$A:$B,2,0),", ",VLOOKUP(AO7,BesondereTage!$A:$B,2,0)),IF(IFERROR(VLOOKUP(AO7,Feiertage!$A:$B,2,0),"")&lt;&gt;"",VLOOKUP(AO7,Feiertage!$A:$B,2,0),IF(IFERROR(VLOOKUP(AO7,BesondereTage!$A:$B,2,0),"")&lt;&gt;"",VLOOKUP(AO7,BesondereTage!$A:$B,2,0),"")))</f>
        <v/>
      </c>
      <c r="AR7" s="8" t="str">
        <f t="shared" si="33"/>
        <v/>
      </c>
      <c r="AS7" s="6">
        <f t="shared" si="34"/>
        <v>43804</v>
      </c>
      <c r="AT7" s="7">
        <f t="shared" si="11"/>
        <v>5</v>
      </c>
      <c r="AU7" s="16" t="str">
        <f>IF(AND(IFERROR(VLOOKUP(AS7,Feiertage!$A:$B,2,0),"")&lt;&gt;"",IFERROR(VLOOKUP(AS7,BesondereTage!$A:$B,2,0),"")&lt;&gt;""),CONCATENATE(VLOOKUP(AS7,Feiertage!$A:$B,2,0),", ",VLOOKUP(AS7,BesondereTage!$A:$B,2,0)),IF(IFERROR(VLOOKUP(AS7,Feiertage!$A:$B,2,0),"")&lt;&gt;"",VLOOKUP(AS7,Feiertage!$A:$B,2,0),IF(IFERROR(VLOOKUP(AS7,BesondereTage!$A:$B,2,0),"")&lt;&gt;"",VLOOKUP(AS7,BesondereTage!$A:$B,2,0),"")))</f>
        <v/>
      </c>
      <c r="AV7" s="8" t="str">
        <f t="shared" si="35"/>
        <v/>
      </c>
    </row>
    <row r="8" spans="1:48" ht="17.100000000000001" customHeight="1" x14ac:dyDescent="0.25">
      <c r="A8" s="6">
        <f t="shared" si="12"/>
        <v>43471</v>
      </c>
      <c r="B8" s="7">
        <f t="shared" si="0"/>
        <v>1</v>
      </c>
      <c r="C8" s="16" t="str">
        <f>IF(AND(IFERROR(VLOOKUP(A8,Feiertage!$A:$B,2,0),"")&lt;&gt;"",IFERROR(VLOOKUP(A8,BesondereTage!$A:$B,2,0),"")&lt;&gt;""),CONCATENATE(VLOOKUP(A8,Feiertage!$A:$B,2,0),", ",VLOOKUP(A8,BesondereTage!$A:$B,2,0)),IF(IFERROR(VLOOKUP(A8,Feiertage!$A:$B,2,0),"")&lt;&gt;"",VLOOKUP(A8,Feiertage!$A:$B,2,0),IF(IFERROR(VLOOKUP(A8,BesondereTage!$A:$B,2,0),"")&lt;&gt;"",VLOOKUP(A8,BesondereTage!$A:$B,2,0),"")))</f>
        <v/>
      </c>
      <c r="D8" s="8" t="str">
        <f t="shared" si="13"/>
        <v/>
      </c>
      <c r="E8" s="6">
        <f t="shared" si="14"/>
        <v>43502</v>
      </c>
      <c r="F8" s="7">
        <f t="shared" si="1"/>
        <v>4</v>
      </c>
      <c r="G8" s="16" t="str">
        <f>IF(AND(IFERROR(VLOOKUP(E8,Feiertage!$A:$B,2,0),"")&lt;&gt;"",IFERROR(VLOOKUP(E8,BesondereTage!$A:$B,2,0),"")&lt;&gt;""),CONCATENATE(VLOOKUP(E8,Feiertage!$A:$B,2,0),", ",VLOOKUP(E8,BesondereTage!$A:$B,2,0)),IF(IFERROR(VLOOKUP(E8,Feiertage!$A:$B,2,0),"")&lt;&gt;"",VLOOKUP(E8,Feiertage!$A:$B,2,0),IF(IFERROR(VLOOKUP(E8,BesondereTage!$A:$B,2,0),"")&lt;&gt;"",VLOOKUP(E8,BesondereTage!$A:$B,2,0),"")))</f>
        <v/>
      </c>
      <c r="H8" s="8" t="str">
        <f t="shared" si="15"/>
        <v/>
      </c>
      <c r="I8" s="6">
        <f t="shared" si="16"/>
        <v>43530</v>
      </c>
      <c r="J8" s="7">
        <f t="shared" si="2"/>
        <v>4</v>
      </c>
      <c r="K8" s="16" t="str">
        <f>IF(AND(IFERROR(VLOOKUP(I8,Feiertage!$A:$B,2,0),"")&lt;&gt;"",IFERROR(VLOOKUP(I8,BesondereTage!$A:$B,2,0),"")&lt;&gt;""),CONCATENATE(VLOOKUP(I8,Feiertage!$A:$B,2,0),", ",VLOOKUP(I8,BesondereTage!$A:$B,2,0)),IF(IFERROR(VLOOKUP(I8,Feiertage!$A:$B,2,0),"")&lt;&gt;"",VLOOKUP(I8,Feiertage!$A:$B,2,0),IF(IFERROR(VLOOKUP(I8,BesondereTage!$A:$B,2,0),"")&lt;&gt;"",VLOOKUP(I8,BesondereTage!$A:$B,2,0),"")))</f>
        <v/>
      </c>
      <c r="L8" s="8" t="str">
        <f t="shared" si="17"/>
        <v/>
      </c>
      <c r="M8" s="6">
        <f t="shared" si="18"/>
        <v>43561</v>
      </c>
      <c r="N8" s="7">
        <f t="shared" si="3"/>
        <v>7</v>
      </c>
      <c r="O8" s="16" t="str">
        <f>IF(AND(IFERROR(VLOOKUP(M8,Feiertage!$A:$B,2,0),"")&lt;&gt;"",IFERROR(VLOOKUP(M8,BesondereTage!$A:$B,2,0),"")&lt;&gt;""),CONCATENATE(VLOOKUP(M8,Feiertage!$A:$B,2,0),", ",VLOOKUP(M8,BesondereTage!$A:$B,2,0)),IF(IFERROR(VLOOKUP(M8,Feiertage!$A:$B,2,0),"")&lt;&gt;"",VLOOKUP(M8,Feiertage!$A:$B,2,0),IF(IFERROR(VLOOKUP(M8,BesondereTage!$A:$B,2,0),"")&lt;&gt;"",VLOOKUP(M8,BesondereTage!$A:$B,2,0),"")))</f>
        <v/>
      </c>
      <c r="P8" s="8" t="str">
        <f t="shared" si="19"/>
        <v/>
      </c>
      <c r="Q8" s="6">
        <f t="shared" si="20"/>
        <v>43591</v>
      </c>
      <c r="R8" s="7">
        <f t="shared" si="4"/>
        <v>2</v>
      </c>
      <c r="S8" s="16" t="str">
        <f>IF(AND(IFERROR(VLOOKUP(Q8,Feiertage!$A:$B,2,0),"")&lt;&gt;"",IFERROR(VLOOKUP(Q8,BesondereTage!$A:$B,2,0),"")&lt;&gt;""),CONCATENATE(VLOOKUP(Q8,Feiertage!$A:$B,2,0),", ",VLOOKUP(Q8,BesondereTage!$A:$B,2,0)),IF(IFERROR(VLOOKUP(Q8,Feiertage!$A:$B,2,0),"")&lt;&gt;"",VLOOKUP(Q8,Feiertage!$A:$B,2,0),IF(IFERROR(VLOOKUP(Q8,BesondereTage!$A:$B,2,0),"")&lt;&gt;"",VLOOKUP(Q8,BesondereTage!$A:$B,2,0),"")))</f>
        <v/>
      </c>
      <c r="T8" s="8">
        <f t="shared" si="21"/>
        <v>19</v>
      </c>
      <c r="U8" s="6">
        <f t="shared" si="22"/>
        <v>43622</v>
      </c>
      <c r="V8" s="7">
        <f t="shared" si="5"/>
        <v>5</v>
      </c>
      <c r="W8" s="16" t="str">
        <f>IF(AND(IFERROR(VLOOKUP(U8,Feiertage!$A:$B,2,0),"")&lt;&gt;"",IFERROR(VLOOKUP(U8,BesondereTage!$A:$B,2,0),"")&lt;&gt;""),CONCATENATE(VLOOKUP(U8,Feiertage!$A:$B,2,0),", ",VLOOKUP(U8,BesondereTage!$A:$B,2,0)),IF(IFERROR(VLOOKUP(U8,Feiertage!$A:$B,2,0),"")&lt;&gt;"",VLOOKUP(U8,Feiertage!$A:$B,2,0),IF(IFERROR(VLOOKUP(U8,BesondereTage!$A:$B,2,0),"")&lt;&gt;"",VLOOKUP(U8,BesondereTage!$A:$B,2,0),"")))</f>
        <v/>
      </c>
      <c r="X8" s="8" t="str">
        <f t="shared" si="23"/>
        <v/>
      </c>
      <c r="Y8" s="6">
        <f t="shared" si="24"/>
        <v>43652</v>
      </c>
      <c r="Z8" s="7">
        <f t="shared" si="6"/>
        <v>7</v>
      </c>
      <c r="AA8" s="16" t="str">
        <f>IF(AND(IFERROR(VLOOKUP(Y8,Feiertage!$A:$B,2,0),"")&lt;&gt;"",IFERROR(VLOOKUP(Y8,BesondereTage!$A:$B,2,0),"")&lt;&gt;""),CONCATENATE(VLOOKUP(Y8,Feiertage!$A:$B,2,0),", ",VLOOKUP(Y8,BesondereTage!$A:$B,2,0)),IF(IFERROR(VLOOKUP(Y8,Feiertage!$A:$B,2,0),"")&lt;&gt;"",VLOOKUP(Y8,Feiertage!$A:$B,2,0),IF(IFERROR(VLOOKUP(Y8,BesondereTage!$A:$B,2,0),"")&lt;&gt;"",VLOOKUP(Y8,BesondereTage!$A:$B,2,0),"")))</f>
        <v/>
      </c>
      <c r="AB8" s="8" t="str">
        <f t="shared" si="25"/>
        <v/>
      </c>
      <c r="AC8" s="6">
        <f t="shared" si="26"/>
        <v>43683</v>
      </c>
      <c r="AD8" s="7">
        <f t="shared" si="7"/>
        <v>3</v>
      </c>
      <c r="AE8" s="16" t="str">
        <f>IF(AND(IFERROR(VLOOKUP(AC8,Feiertage!$A:$B,2,0),"")&lt;&gt;"",IFERROR(VLOOKUP(AC8,BesondereTage!$A:$B,2,0),"")&lt;&gt;""),CONCATENATE(VLOOKUP(AC8,Feiertage!$A:$B,2,0),", ",VLOOKUP(AC8,BesondereTage!$A:$B,2,0)),IF(IFERROR(VLOOKUP(AC8,Feiertage!$A:$B,2,0),"")&lt;&gt;"",VLOOKUP(AC8,Feiertage!$A:$B,2,0),IF(IFERROR(VLOOKUP(AC8,BesondereTage!$A:$B,2,0),"")&lt;&gt;"",VLOOKUP(AC8,BesondereTage!$A:$B,2,0),"")))</f>
        <v/>
      </c>
      <c r="AF8" s="8" t="str">
        <f t="shared" si="27"/>
        <v/>
      </c>
      <c r="AG8" s="6">
        <f t="shared" si="28"/>
        <v>43714</v>
      </c>
      <c r="AH8" s="7">
        <f t="shared" si="8"/>
        <v>6</v>
      </c>
      <c r="AI8" s="16" t="str">
        <f>IF(AND(IFERROR(VLOOKUP(AG8,Feiertage!$A:$B,2,0),"")&lt;&gt;"",IFERROR(VLOOKUP(AG8,BesondereTage!$A:$B,2,0),"")&lt;&gt;""),CONCATENATE(VLOOKUP(AG8,Feiertage!$A:$B,2,0),", ",VLOOKUP(AG8,BesondereTage!$A:$B,2,0)),IF(IFERROR(VLOOKUP(AG8,Feiertage!$A:$B,2,0),"")&lt;&gt;"",VLOOKUP(AG8,Feiertage!$A:$B,2,0),IF(IFERROR(VLOOKUP(AG8,BesondereTage!$A:$B,2,0),"")&lt;&gt;"",VLOOKUP(AG8,BesondereTage!$A:$B,2,0),"")))</f>
        <v/>
      </c>
      <c r="AJ8" s="8" t="str">
        <f t="shared" si="29"/>
        <v/>
      </c>
      <c r="AK8" s="6">
        <f t="shared" si="30"/>
        <v>43744</v>
      </c>
      <c r="AL8" s="7">
        <f t="shared" si="9"/>
        <v>1</v>
      </c>
      <c r="AM8" s="16" t="str">
        <f>IF(AND(IFERROR(VLOOKUP(AK8,Feiertage!$A:$B,2,0),"")&lt;&gt;"",IFERROR(VLOOKUP(AK8,BesondereTage!$A:$B,2,0),"")&lt;&gt;""),CONCATENATE(VLOOKUP(AK8,Feiertage!$A:$B,2,0),", ",VLOOKUP(AK8,BesondereTage!$A:$B,2,0)),IF(IFERROR(VLOOKUP(AK8,Feiertage!$A:$B,2,0),"")&lt;&gt;"",VLOOKUP(AK8,Feiertage!$A:$B,2,0),IF(IFERROR(VLOOKUP(AK8,BesondereTage!$A:$B,2,0),"")&lt;&gt;"",VLOOKUP(AK8,BesondereTage!$A:$B,2,0),"")))</f>
        <v/>
      </c>
      <c r="AN8" s="8" t="str">
        <f t="shared" si="31"/>
        <v/>
      </c>
      <c r="AO8" s="6">
        <f t="shared" si="32"/>
        <v>43775</v>
      </c>
      <c r="AP8" s="7">
        <f t="shared" si="10"/>
        <v>4</v>
      </c>
      <c r="AQ8" s="16" t="str">
        <f>IF(AND(IFERROR(VLOOKUP(AO8,Feiertage!$A:$B,2,0),"")&lt;&gt;"",IFERROR(VLOOKUP(AO8,BesondereTage!$A:$B,2,0),"")&lt;&gt;""),CONCATENATE(VLOOKUP(AO8,Feiertage!$A:$B,2,0),", ",VLOOKUP(AO8,BesondereTage!$A:$B,2,0)),IF(IFERROR(VLOOKUP(AO8,Feiertage!$A:$B,2,0),"")&lt;&gt;"",VLOOKUP(AO8,Feiertage!$A:$B,2,0),IF(IFERROR(VLOOKUP(AO8,BesondereTage!$A:$B,2,0),"")&lt;&gt;"",VLOOKUP(AO8,BesondereTage!$A:$B,2,0),"")))</f>
        <v/>
      </c>
      <c r="AR8" s="8" t="str">
        <f t="shared" si="33"/>
        <v/>
      </c>
      <c r="AS8" s="6">
        <f t="shared" si="34"/>
        <v>43805</v>
      </c>
      <c r="AT8" s="7">
        <f t="shared" si="11"/>
        <v>6</v>
      </c>
      <c r="AU8" s="16" t="str">
        <f>IF(AND(IFERROR(VLOOKUP(AS8,Feiertage!$A:$B,2,0),"")&lt;&gt;"",IFERROR(VLOOKUP(AS8,BesondereTage!$A:$B,2,0),"")&lt;&gt;""),CONCATENATE(VLOOKUP(AS8,Feiertage!$A:$B,2,0),", ",VLOOKUP(AS8,BesondereTage!$A:$B,2,0)),IF(IFERROR(VLOOKUP(AS8,Feiertage!$A:$B,2,0),"")&lt;&gt;"",VLOOKUP(AS8,Feiertage!$A:$B,2,0),IF(IFERROR(VLOOKUP(AS8,BesondereTage!$A:$B,2,0),"")&lt;&gt;"",VLOOKUP(AS8,BesondereTage!$A:$B,2,0),"")))</f>
        <v/>
      </c>
      <c r="AV8" s="8" t="str">
        <f t="shared" si="35"/>
        <v/>
      </c>
    </row>
    <row r="9" spans="1:48" ht="17.100000000000001" customHeight="1" x14ac:dyDescent="0.25">
      <c r="A9" s="6">
        <f t="shared" si="12"/>
        <v>43472</v>
      </c>
      <c r="B9" s="7">
        <f t="shared" si="0"/>
        <v>2</v>
      </c>
      <c r="C9" s="16" t="str">
        <f>IF(AND(IFERROR(VLOOKUP(A9,Feiertage!$A:$B,2,0),"")&lt;&gt;"",IFERROR(VLOOKUP(A9,BesondereTage!$A:$B,2,0),"")&lt;&gt;""),CONCATENATE(VLOOKUP(A9,Feiertage!$A:$B,2,0),", ",VLOOKUP(A9,BesondereTage!$A:$B,2,0)),IF(IFERROR(VLOOKUP(A9,Feiertage!$A:$B,2,0),"")&lt;&gt;"",VLOOKUP(A9,Feiertage!$A:$B,2,0),IF(IFERROR(VLOOKUP(A9,BesondereTage!$A:$B,2,0),"")&lt;&gt;"",VLOOKUP(A9,BesondereTage!$A:$B,2,0),"")))</f>
        <v/>
      </c>
      <c r="D9" s="8">
        <f t="shared" si="13"/>
        <v>2</v>
      </c>
      <c r="E9" s="6">
        <f t="shared" si="14"/>
        <v>43503</v>
      </c>
      <c r="F9" s="7">
        <f t="shared" si="1"/>
        <v>5</v>
      </c>
      <c r="G9" s="16" t="str">
        <f>IF(AND(IFERROR(VLOOKUP(E9,Feiertage!$A:$B,2,0),"")&lt;&gt;"",IFERROR(VLOOKUP(E9,BesondereTage!$A:$B,2,0),"")&lt;&gt;""),CONCATENATE(VLOOKUP(E9,Feiertage!$A:$B,2,0),", ",VLOOKUP(E9,BesondereTage!$A:$B,2,0)),IF(IFERROR(VLOOKUP(E9,Feiertage!$A:$B,2,0),"")&lt;&gt;"",VLOOKUP(E9,Feiertage!$A:$B,2,0),IF(IFERROR(VLOOKUP(E9,BesondereTage!$A:$B,2,0),"")&lt;&gt;"",VLOOKUP(E9,BesondereTage!$A:$B,2,0),"")))</f>
        <v/>
      </c>
      <c r="H9" s="8" t="str">
        <f t="shared" si="15"/>
        <v/>
      </c>
      <c r="I9" s="6">
        <f t="shared" si="16"/>
        <v>43531</v>
      </c>
      <c r="J9" s="7">
        <f t="shared" si="2"/>
        <v>5</v>
      </c>
      <c r="K9" s="16" t="str">
        <f>IF(AND(IFERROR(VLOOKUP(I9,Feiertage!$A:$B,2,0),"")&lt;&gt;"",IFERROR(VLOOKUP(I9,BesondereTage!$A:$B,2,0),"")&lt;&gt;""),CONCATENATE(VLOOKUP(I9,Feiertage!$A:$B,2,0),", ",VLOOKUP(I9,BesondereTage!$A:$B,2,0)),IF(IFERROR(VLOOKUP(I9,Feiertage!$A:$B,2,0),"")&lt;&gt;"",VLOOKUP(I9,Feiertage!$A:$B,2,0),IF(IFERROR(VLOOKUP(I9,BesondereTage!$A:$B,2,0),"")&lt;&gt;"",VLOOKUP(I9,BesondereTage!$A:$B,2,0),"")))</f>
        <v/>
      </c>
      <c r="L9" s="8" t="str">
        <f t="shared" si="17"/>
        <v/>
      </c>
      <c r="M9" s="6">
        <f t="shared" si="18"/>
        <v>43562</v>
      </c>
      <c r="N9" s="7">
        <f t="shared" si="3"/>
        <v>1</v>
      </c>
      <c r="O9" s="16" t="str">
        <f>IF(AND(IFERROR(VLOOKUP(M9,Feiertage!$A:$B,2,0),"")&lt;&gt;"",IFERROR(VLOOKUP(M9,BesondereTage!$A:$B,2,0),"")&lt;&gt;""),CONCATENATE(VLOOKUP(M9,Feiertage!$A:$B,2,0),", ",VLOOKUP(M9,BesondereTage!$A:$B,2,0)),IF(IFERROR(VLOOKUP(M9,Feiertage!$A:$B,2,0),"")&lt;&gt;"",VLOOKUP(M9,Feiertage!$A:$B,2,0),IF(IFERROR(VLOOKUP(M9,BesondereTage!$A:$B,2,0),"")&lt;&gt;"",VLOOKUP(M9,BesondereTage!$A:$B,2,0),"")))</f>
        <v/>
      </c>
      <c r="P9" s="8" t="str">
        <f t="shared" si="19"/>
        <v/>
      </c>
      <c r="Q9" s="6">
        <f t="shared" si="20"/>
        <v>43592</v>
      </c>
      <c r="R9" s="7">
        <f t="shared" si="4"/>
        <v>3</v>
      </c>
      <c r="S9" s="16" t="str">
        <f>IF(AND(IFERROR(VLOOKUP(Q9,Feiertage!$A:$B,2,0),"")&lt;&gt;"",IFERROR(VLOOKUP(Q9,BesondereTage!$A:$B,2,0),"")&lt;&gt;""),CONCATENATE(VLOOKUP(Q9,Feiertage!$A:$B,2,0),", ",VLOOKUP(Q9,BesondereTage!$A:$B,2,0)),IF(IFERROR(VLOOKUP(Q9,Feiertage!$A:$B,2,0),"")&lt;&gt;"",VLOOKUP(Q9,Feiertage!$A:$B,2,0),IF(IFERROR(VLOOKUP(Q9,BesondereTage!$A:$B,2,0),"")&lt;&gt;"",VLOOKUP(Q9,BesondereTage!$A:$B,2,0),"")))</f>
        <v/>
      </c>
      <c r="T9" s="8" t="str">
        <f t="shared" si="21"/>
        <v/>
      </c>
      <c r="U9" s="6">
        <f t="shared" si="22"/>
        <v>43623</v>
      </c>
      <c r="V9" s="7">
        <f t="shared" si="5"/>
        <v>6</v>
      </c>
      <c r="W9" s="16" t="str">
        <f>IF(AND(IFERROR(VLOOKUP(U9,Feiertage!$A:$B,2,0),"")&lt;&gt;"",IFERROR(VLOOKUP(U9,BesondereTage!$A:$B,2,0),"")&lt;&gt;""),CONCATENATE(VLOOKUP(U9,Feiertage!$A:$B,2,0),", ",VLOOKUP(U9,BesondereTage!$A:$B,2,0)),IF(IFERROR(VLOOKUP(U9,Feiertage!$A:$B,2,0),"")&lt;&gt;"",VLOOKUP(U9,Feiertage!$A:$B,2,0),IF(IFERROR(VLOOKUP(U9,BesondereTage!$A:$B,2,0),"")&lt;&gt;"",VLOOKUP(U9,BesondereTage!$A:$B,2,0),"")))</f>
        <v/>
      </c>
      <c r="X9" s="8" t="str">
        <f t="shared" si="23"/>
        <v/>
      </c>
      <c r="Y9" s="6">
        <f t="shared" si="24"/>
        <v>43653</v>
      </c>
      <c r="Z9" s="7">
        <f t="shared" si="6"/>
        <v>1</v>
      </c>
      <c r="AA9" s="16" t="str">
        <f>IF(AND(IFERROR(VLOOKUP(Y9,Feiertage!$A:$B,2,0),"")&lt;&gt;"",IFERROR(VLOOKUP(Y9,BesondereTage!$A:$B,2,0),"")&lt;&gt;""),CONCATENATE(VLOOKUP(Y9,Feiertage!$A:$B,2,0),", ",VLOOKUP(Y9,BesondereTage!$A:$B,2,0)),IF(IFERROR(VLOOKUP(Y9,Feiertage!$A:$B,2,0),"")&lt;&gt;"",VLOOKUP(Y9,Feiertage!$A:$B,2,0),IF(IFERROR(VLOOKUP(Y9,BesondereTage!$A:$B,2,0),"")&lt;&gt;"",VLOOKUP(Y9,BesondereTage!$A:$B,2,0),"")))</f>
        <v/>
      </c>
      <c r="AB9" s="8" t="str">
        <f t="shared" si="25"/>
        <v/>
      </c>
      <c r="AC9" s="6">
        <f t="shared" si="26"/>
        <v>43684</v>
      </c>
      <c r="AD9" s="7">
        <f t="shared" si="7"/>
        <v>4</v>
      </c>
      <c r="AE9" s="16" t="str">
        <f>IF(AND(IFERROR(VLOOKUP(AC9,Feiertage!$A:$B,2,0),"")&lt;&gt;"",IFERROR(VLOOKUP(AC9,BesondereTage!$A:$B,2,0),"")&lt;&gt;""),CONCATENATE(VLOOKUP(AC9,Feiertage!$A:$B,2,0),", ",VLOOKUP(AC9,BesondereTage!$A:$B,2,0)),IF(IFERROR(VLOOKUP(AC9,Feiertage!$A:$B,2,0),"")&lt;&gt;"",VLOOKUP(AC9,Feiertage!$A:$B,2,0),IF(IFERROR(VLOOKUP(AC9,BesondereTage!$A:$B,2,0),"")&lt;&gt;"",VLOOKUP(AC9,BesondereTage!$A:$B,2,0),"")))</f>
        <v/>
      </c>
      <c r="AF9" s="8" t="str">
        <f t="shared" si="27"/>
        <v/>
      </c>
      <c r="AG9" s="6">
        <f t="shared" si="28"/>
        <v>43715</v>
      </c>
      <c r="AH9" s="7">
        <f t="shared" si="8"/>
        <v>7</v>
      </c>
      <c r="AI9" s="16" t="str">
        <f>IF(AND(IFERROR(VLOOKUP(AG9,Feiertage!$A:$B,2,0),"")&lt;&gt;"",IFERROR(VLOOKUP(AG9,BesondereTage!$A:$B,2,0),"")&lt;&gt;""),CONCATENATE(VLOOKUP(AG9,Feiertage!$A:$B,2,0),", ",VLOOKUP(AG9,BesondereTage!$A:$B,2,0)),IF(IFERROR(VLOOKUP(AG9,Feiertage!$A:$B,2,0),"")&lt;&gt;"",VLOOKUP(AG9,Feiertage!$A:$B,2,0),IF(IFERROR(VLOOKUP(AG9,BesondereTage!$A:$B,2,0),"")&lt;&gt;"",VLOOKUP(AG9,BesondereTage!$A:$B,2,0),"")))</f>
        <v/>
      </c>
      <c r="AJ9" s="8" t="str">
        <f t="shared" si="29"/>
        <v/>
      </c>
      <c r="AK9" s="6">
        <f t="shared" si="30"/>
        <v>43745</v>
      </c>
      <c r="AL9" s="7">
        <f t="shared" si="9"/>
        <v>2</v>
      </c>
      <c r="AM9" s="16" t="str">
        <f>IF(AND(IFERROR(VLOOKUP(AK9,Feiertage!$A:$B,2,0),"")&lt;&gt;"",IFERROR(VLOOKUP(AK9,BesondereTage!$A:$B,2,0),"")&lt;&gt;""),CONCATENATE(VLOOKUP(AK9,Feiertage!$A:$B,2,0),", ",VLOOKUP(AK9,BesondereTage!$A:$B,2,0)),IF(IFERROR(VLOOKUP(AK9,Feiertage!$A:$B,2,0),"")&lt;&gt;"",VLOOKUP(AK9,Feiertage!$A:$B,2,0),IF(IFERROR(VLOOKUP(AK9,BesondereTage!$A:$B,2,0),"")&lt;&gt;"",VLOOKUP(AK9,BesondereTage!$A:$B,2,0),"")))</f>
        <v/>
      </c>
      <c r="AN9" s="8">
        <f t="shared" si="31"/>
        <v>41</v>
      </c>
      <c r="AO9" s="6">
        <f t="shared" si="32"/>
        <v>43776</v>
      </c>
      <c r="AP9" s="7">
        <f t="shared" si="10"/>
        <v>5</v>
      </c>
      <c r="AQ9" s="16" t="str">
        <f>IF(AND(IFERROR(VLOOKUP(AO9,Feiertage!$A:$B,2,0),"")&lt;&gt;"",IFERROR(VLOOKUP(AO9,BesondereTage!$A:$B,2,0),"")&lt;&gt;""),CONCATENATE(VLOOKUP(AO9,Feiertage!$A:$B,2,0),", ",VLOOKUP(AO9,BesondereTage!$A:$B,2,0)),IF(IFERROR(VLOOKUP(AO9,Feiertage!$A:$B,2,0),"")&lt;&gt;"",VLOOKUP(AO9,Feiertage!$A:$B,2,0),IF(IFERROR(VLOOKUP(AO9,BesondereTage!$A:$B,2,0),"")&lt;&gt;"",VLOOKUP(AO9,BesondereTage!$A:$B,2,0),"")))</f>
        <v/>
      </c>
      <c r="AR9" s="8" t="str">
        <f t="shared" si="33"/>
        <v/>
      </c>
      <c r="AS9" s="6">
        <f t="shared" si="34"/>
        <v>43806</v>
      </c>
      <c r="AT9" s="7">
        <f t="shared" si="11"/>
        <v>7</v>
      </c>
      <c r="AU9" s="16" t="str">
        <f>IF(AND(IFERROR(VLOOKUP(AS9,Feiertage!$A:$B,2,0),"")&lt;&gt;"",IFERROR(VLOOKUP(AS9,BesondereTage!$A:$B,2,0),"")&lt;&gt;""),CONCATENATE(VLOOKUP(AS9,Feiertage!$A:$B,2,0),", ",VLOOKUP(AS9,BesondereTage!$A:$B,2,0)),IF(IFERROR(VLOOKUP(AS9,Feiertage!$A:$B,2,0),"")&lt;&gt;"",VLOOKUP(AS9,Feiertage!$A:$B,2,0),IF(IFERROR(VLOOKUP(AS9,BesondereTage!$A:$B,2,0),"")&lt;&gt;"",VLOOKUP(AS9,BesondereTage!$A:$B,2,0),"")))</f>
        <v/>
      </c>
      <c r="AV9" s="8" t="str">
        <f t="shared" si="35"/>
        <v/>
      </c>
    </row>
    <row r="10" spans="1:48" ht="17.100000000000001" customHeight="1" x14ac:dyDescent="0.25">
      <c r="A10" s="6">
        <f t="shared" si="12"/>
        <v>43473</v>
      </c>
      <c r="B10" s="7">
        <f t="shared" si="0"/>
        <v>3</v>
      </c>
      <c r="C10" s="16" t="str">
        <f>IF(AND(IFERROR(VLOOKUP(A10,Feiertage!$A:$B,2,0),"")&lt;&gt;"",IFERROR(VLOOKUP(A10,BesondereTage!$A:$B,2,0),"")&lt;&gt;""),CONCATENATE(VLOOKUP(A10,Feiertage!$A:$B,2,0),", ",VLOOKUP(A10,BesondereTage!$A:$B,2,0)),IF(IFERROR(VLOOKUP(A10,Feiertage!$A:$B,2,0),"")&lt;&gt;"",VLOOKUP(A10,Feiertage!$A:$B,2,0),IF(IFERROR(VLOOKUP(A10,BesondereTage!$A:$B,2,0),"")&lt;&gt;"",VLOOKUP(A10,BesondereTage!$A:$B,2,0),"")))</f>
        <v/>
      </c>
      <c r="D10" s="8" t="str">
        <f t="shared" si="13"/>
        <v/>
      </c>
      <c r="E10" s="6">
        <f t="shared" si="14"/>
        <v>43504</v>
      </c>
      <c r="F10" s="7">
        <f t="shared" si="1"/>
        <v>6</v>
      </c>
      <c r="G10" s="16" t="str">
        <f>IF(AND(IFERROR(VLOOKUP(E10,Feiertage!$A:$B,2,0),"")&lt;&gt;"",IFERROR(VLOOKUP(E10,BesondereTage!$A:$B,2,0),"")&lt;&gt;""),CONCATENATE(VLOOKUP(E10,Feiertage!$A:$B,2,0),", ",VLOOKUP(E10,BesondereTage!$A:$B,2,0)),IF(IFERROR(VLOOKUP(E10,Feiertage!$A:$B,2,0),"")&lt;&gt;"",VLOOKUP(E10,Feiertage!$A:$B,2,0),IF(IFERROR(VLOOKUP(E10,BesondereTage!$A:$B,2,0),"")&lt;&gt;"",VLOOKUP(E10,BesondereTage!$A:$B,2,0),"")))</f>
        <v/>
      </c>
      <c r="H10" s="8" t="str">
        <f t="shared" si="15"/>
        <v/>
      </c>
      <c r="I10" s="6">
        <f t="shared" si="16"/>
        <v>43532</v>
      </c>
      <c r="J10" s="7">
        <f t="shared" si="2"/>
        <v>6</v>
      </c>
      <c r="K10" s="16" t="str">
        <f>IF(AND(IFERROR(VLOOKUP(I10,Feiertage!$A:$B,2,0),"")&lt;&gt;"",IFERROR(VLOOKUP(I10,BesondereTage!$A:$B,2,0),"")&lt;&gt;""),CONCATENATE(VLOOKUP(I10,Feiertage!$A:$B,2,0),", ",VLOOKUP(I10,BesondereTage!$A:$B,2,0)),IF(IFERROR(VLOOKUP(I10,Feiertage!$A:$B,2,0),"")&lt;&gt;"",VLOOKUP(I10,Feiertage!$A:$B,2,0),IF(IFERROR(VLOOKUP(I10,BesondereTage!$A:$B,2,0),"")&lt;&gt;"",VLOOKUP(I10,BesondereTage!$A:$B,2,0),"")))</f>
        <v/>
      </c>
      <c r="L10" s="8" t="str">
        <f t="shared" si="17"/>
        <v/>
      </c>
      <c r="M10" s="6">
        <f t="shared" si="18"/>
        <v>43563</v>
      </c>
      <c r="N10" s="7">
        <f t="shared" si="3"/>
        <v>2</v>
      </c>
      <c r="O10" s="16" t="str">
        <f>IF(AND(IFERROR(VLOOKUP(M10,Feiertage!$A:$B,2,0),"")&lt;&gt;"",IFERROR(VLOOKUP(M10,BesondereTage!$A:$B,2,0),"")&lt;&gt;""),CONCATENATE(VLOOKUP(M10,Feiertage!$A:$B,2,0),", ",VLOOKUP(M10,BesondereTage!$A:$B,2,0)),IF(IFERROR(VLOOKUP(M10,Feiertage!$A:$B,2,0),"")&lt;&gt;"",VLOOKUP(M10,Feiertage!$A:$B,2,0),IF(IFERROR(VLOOKUP(M10,BesondereTage!$A:$B,2,0),"")&lt;&gt;"",VLOOKUP(M10,BesondereTage!$A:$B,2,0),"")))</f>
        <v/>
      </c>
      <c r="P10" s="8">
        <f t="shared" si="19"/>
        <v>15</v>
      </c>
      <c r="Q10" s="6">
        <f t="shared" si="20"/>
        <v>43593</v>
      </c>
      <c r="R10" s="7">
        <f t="shared" si="4"/>
        <v>4</v>
      </c>
      <c r="S10" s="16" t="str">
        <f>IF(AND(IFERROR(VLOOKUP(Q10,Feiertage!$A:$B,2,0),"")&lt;&gt;"",IFERROR(VLOOKUP(Q10,BesondereTage!$A:$B,2,0),"")&lt;&gt;""),CONCATENATE(VLOOKUP(Q10,Feiertage!$A:$B,2,0),", ",VLOOKUP(Q10,BesondereTage!$A:$B,2,0)),IF(IFERROR(VLOOKUP(Q10,Feiertage!$A:$B,2,0),"")&lt;&gt;"",VLOOKUP(Q10,Feiertage!$A:$B,2,0),IF(IFERROR(VLOOKUP(Q10,BesondereTage!$A:$B,2,0),"")&lt;&gt;"",VLOOKUP(Q10,BesondereTage!$A:$B,2,0),"")))</f>
        <v/>
      </c>
      <c r="T10" s="8" t="str">
        <f t="shared" si="21"/>
        <v/>
      </c>
      <c r="U10" s="6">
        <f t="shared" si="22"/>
        <v>43624</v>
      </c>
      <c r="V10" s="7">
        <f t="shared" si="5"/>
        <v>7</v>
      </c>
      <c r="W10" s="16" t="str">
        <f>IF(AND(IFERROR(VLOOKUP(U10,Feiertage!$A:$B,2,0),"")&lt;&gt;"",IFERROR(VLOOKUP(U10,BesondereTage!$A:$B,2,0),"")&lt;&gt;""),CONCATENATE(VLOOKUP(U10,Feiertage!$A:$B,2,0),", ",VLOOKUP(U10,BesondereTage!$A:$B,2,0)),IF(IFERROR(VLOOKUP(U10,Feiertage!$A:$B,2,0),"")&lt;&gt;"",VLOOKUP(U10,Feiertage!$A:$B,2,0),IF(IFERROR(VLOOKUP(U10,BesondereTage!$A:$B,2,0),"")&lt;&gt;"",VLOOKUP(U10,BesondereTage!$A:$B,2,0),"")))</f>
        <v/>
      </c>
      <c r="X10" s="8" t="str">
        <f t="shared" si="23"/>
        <v/>
      </c>
      <c r="Y10" s="6">
        <f t="shared" si="24"/>
        <v>43654</v>
      </c>
      <c r="Z10" s="7">
        <f t="shared" si="6"/>
        <v>2</v>
      </c>
      <c r="AA10" s="16" t="str">
        <f>IF(AND(IFERROR(VLOOKUP(Y10,Feiertage!$A:$B,2,0),"")&lt;&gt;"",IFERROR(VLOOKUP(Y10,BesondereTage!$A:$B,2,0),"")&lt;&gt;""),CONCATENATE(VLOOKUP(Y10,Feiertage!$A:$B,2,0),", ",VLOOKUP(Y10,BesondereTage!$A:$B,2,0)),IF(IFERROR(VLOOKUP(Y10,Feiertage!$A:$B,2,0),"")&lt;&gt;"",VLOOKUP(Y10,Feiertage!$A:$B,2,0),IF(IFERROR(VLOOKUP(Y10,BesondereTage!$A:$B,2,0),"")&lt;&gt;"",VLOOKUP(Y10,BesondereTage!$A:$B,2,0),"")))</f>
        <v/>
      </c>
      <c r="AB10" s="8">
        <f t="shared" si="25"/>
        <v>28</v>
      </c>
      <c r="AC10" s="6">
        <f t="shared" si="26"/>
        <v>43685</v>
      </c>
      <c r="AD10" s="7">
        <f t="shared" si="7"/>
        <v>5</v>
      </c>
      <c r="AE10" s="16" t="str">
        <f>IF(AND(IFERROR(VLOOKUP(AC10,Feiertage!$A:$B,2,0),"")&lt;&gt;"",IFERROR(VLOOKUP(AC10,BesondereTage!$A:$B,2,0),"")&lt;&gt;""),CONCATENATE(VLOOKUP(AC10,Feiertage!$A:$B,2,0),", ",VLOOKUP(AC10,BesondereTage!$A:$B,2,0)),IF(IFERROR(VLOOKUP(AC10,Feiertage!$A:$B,2,0),"")&lt;&gt;"",VLOOKUP(AC10,Feiertage!$A:$B,2,0),IF(IFERROR(VLOOKUP(AC10,BesondereTage!$A:$B,2,0),"")&lt;&gt;"",VLOOKUP(AC10,BesondereTage!$A:$B,2,0),"")))</f>
        <v/>
      </c>
      <c r="AF10" s="8" t="str">
        <f t="shared" si="27"/>
        <v/>
      </c>
      <c r="AG10" s="6">
        <f t="shared" si="28"/>
        <v>43716</v>
      </c>
      <c r="AH10" s="7">
        <f t="shared" si="8"/>
        <v>1</v>
      </c>
      <c r="AI10" s="16" t="str">
        <f>IF(AND(IFERROR(VLOOKUP(AG10,Feiertage!$A:$B,2,0),"")&lt;&gt;"",IFERROR(VLOOKUP(AG10,BesondereTage!$A:$B,2,0),"")&lt;&gt;""),CONCATENATE(VLOOKUP(AG10,Feiertage!$A:$B,2,0),", ",VLOOKUP(AG10,BesondereTage!$A:$B,2,0)),IF(IFERROR(VLOOKUP(AG10,Feiertage!$A:$B,2,0),"")&lt;&gt;"",VLOOKUP(AG10,Feiertage!$A:$B,2,0),IF(IFERROR(VLOOKUP(AG10,BesondereTage!$A:$B,2,0),"")&lt;&gt;"",VLOOKUP(AG10,BesondereTage!$A:$B,2,0),"")))</f>
        <v/>
      </c>
      <c r="AJ10" s="8" t="str">
        <f t="shared" si="29"/>
        <v/>
      </c>
      <c r="AK10" s="6">
        <f t="shared" si="30"/>
        <v>43746</v>
      </c>
      <c r="AL10" s="7">
        <f t="shared" si="9"/>
        <v>3</v>
      </c>
      <c r="AM10" s="16" t="str">
        <f>IF(AND(IFERROR(VLOOKUP(AK10,Feiertage!$A:$B,2,0),"")&lt;&gt;"",IFERROR(VLOOKUP(AK10,BesondereTage!$A:$B,2,0),"")&lt;&gt;""),CONCATENATE(VLOOKUP(AK10,Feiertage!$A:$B,2,0),", ",VLOOKUP(AK10,BesondereTage!$A:$B,2,0)),IF(IFERROR(VLOOKUP(AK10,Feiertage!$A:$B,2,0),"")&lt;&gt;"",VLOOKUP(AK10,Feiertage!$A:$B,2,0),IF(IFERROR(VLOOKUP(AK10,BesondereTage!$A:$B,2,0),"")&lt;&gt;"",VLOOKUP(AK10,BesondereTage!$A:$B,2,0),"")))</f>
        <v/>
      </c>
      <c r="AN10" s="8" t="str">
        <f t="shared" si="31"/>
        <v/>
      </c>
      <c r="AO10" s="6">
        <f t="shared" si="32"/>
        <v>43777</v>
      </c>
      <c r="AP10" s="7">
        <f t="shared" si="10"/>
        <v>6</v>
      </c>
      <c r="AQ10" s="16" t="str">
        <f>IF(AND(IFERROR(VLOOKUP(AO10,Feiertage!$A:$B,2,0),"")&lt;&gt;"",IFERROR(VLOOKUP(AO10,BesondereTage!$A:$B,2,0),"")&lt;&gt;""),CONCATENATE(VLOOKUP(AO10,Feiertage!$A:$B,2,0),", ",VLOOKUP(AO10,BesondereTage!$A:$B,2,0)),IF(IFERROR(VLOOKUP(AO10,Feiertage!$A:$B,2,0),"")&lt;&gt;"",VLOOKUP(AO10,Feiertage!$A:$B,2,0),IF(IFERROR(VLOOKUP(AO10,BesondereTage!$A:$B,2,0),"")&lt;&gt;"",VLOOKUP(AO10,BesondereTage!$A:$B,2,0),"")))</f>
        <v/>
      </c>
      <c r="AR10" s="8" t="str">
        <f t="shared" si="33"/>
        <v/>
      </c>
      <c r="AS10" s="6">
        <f t="shared" si="34"/>
        <v>43807</v>
      </c>
      <c r="AT10" s="7">
        <f t="shared" si="11"/>
        <v>1</v>
      </c>
      <c r="AU10" s="16" t="str">
        <f>IF(AND(IFERROR(VLOOKUP(AS10,Feiertage!$A:$B,2,0),"")&lt;&gt;"",IFERROR(VLOOKUP(AS10,BesondereTage!$A:$B,2,0),"")&lt;&gt;""),CONCATENATE(VLOOKUP(AS10,Feiertage!$A:$B,2,0),", ",VLOOKUP(AS10,BesondereTage!$A:$B,2,0)),IF(IFERROR(VLOOKUP(AS10,Feiertage!$A:$B,2,0),"")&lt;&gt;"",VLOOKUP(AS10,Feiertage!$A:$B,2,0),IF(IFERROR(VLOOKUP(AS10,BesondereTage!$A:$B,2,0),"")&lt;&gt;"",VLOOKUP(AS10,BesondereTage!$A:$B,2,0),"")))</f>
        <v/>
      </c>
      <c r="AV10" s="8" t="str">
        <f t="shared" si="35"/>
        <v/>
      </c>
    </row>
    <row r="11" spans="1:48" ht="17.100000000000001" customHeight="1" x14ac:dyDescent="0.25">
      <c r="A11" s="6">
        <f t="shared" si="12"/>
        <v>43474</v>
      </c>
      <c r="B11" s="7">
        <f t="shared" si="0"/>
        <v>4</v>
      </c>
      <c r="C11" s="16" t="str">
        <f>IF(AND(IFERROR(VLOOKUP(A11,Feiertage!$A:$B,2,0),"")&lt;&gt;"",IFERROR(VLOOKUP(A11,BesondereTage!$A:$B,2,0),"")&lt;&gt;""),CONCATENATE(VLOOKUP(A11,Feiertage!$A:$B,2,0),", ",VLOOKUP(A11,BesondereTage!$A:$B,2,0)),IF(IFERROR(VLOOKUP(A11,Feiertage!$A:$B,2,0),"")&lt;&gt;"",VLOOKUP(A11,Feiertage!$A:$B,2,0),IF(IFERROR(VLOOKUP(A11,BesondereTage!$A:$B,2,0),"")&lt;&gt;"",VLOOKUP(A11,BesondereTage!$A:$B,2,0),"")))</f>
        <v/>
      </c>
      <c r="D11" s="8" t="str">
        <f t="shared" si="13"/>
        <v/>
      </c>
      <c r="E11" s="6">
        <f t="shared" si="14"/>
        <v>43505</v>
      </c>
      <c r="F11" s="7">
        <f t="shared" si="1"/>
        <v>7</v>
      </c>
      <c r="G11" s="16" t="str">
        <f>IF(AND(IFERROR(VLOOKUP(E11,Feiertage!$A:$B,2,0),"")&lt;&gt;"",IFERROR(VLOOKUP(E11,BesondereTage!$A:$B,2,0),"")&lt;&gt;""),CONCATENATE(VLOOKUP(E11,Feiertage!$A:$B,2,0),", ",VLOOKUP(E11,BesondereTage!$A:$B,2,0)),IF(IFERROR(VLOOKUP(E11,Feiertage!$A:$B,2,0),"")&lt;&gt;"",VLOOKUP(E11,Feiertage!$A:$B,2,0),IF(IFERROR(VLOOKUP(E11,BesondereTage!$A:$B,2,0),"")&lt;&gt;"",VLOOKUP(E11,BesondereTage!$A:$B,2,0),"")))</f>
        <v/>
      </c>
      <c r="H11" s="8" t="str">
        <f t="shared" si="15"/>
        <v/>
      </c>
      <c r="I11" s="6">
        <f t="shared" si="16"/>
        <v>43533</v>
      </c>
      <c r="J11" s="7">
        <f t="shared" si="2"/>
        <v>7</v>
      </c>
      <c r="K11" s="16" t="str">
        <f>IF(AND(IFERROR(VLOOKUP(I11,Feiertage!$A:$B,2,0),"")&lt;&gt;"",IFERROR(VLOOKUP(I11,BesondereTage!$A:$B,2,0),"")&lt;&gt;""),CONCATENATE(VLOOKUP(I11,Feiertage!$A:$B,2,0),", ",VLOOKUP(I11,BesondereTage!$A:$B,2,0)),IF(IFERROR(VLOOKUP(I11,Feiertage!$A:$B,2,0),"")&lt;&gt;"",VLOOKUP(I11,Feiertage!$A:$B,2,0),IF(IFERROR(VLOOKUP(I11,BesondereTage!$A:$B,2,0),"")&lt;&gt;"",VLOOKUP(I11,BesondereTage!$A:$B,2,0),"")))</f>
        <v/>
      </c>
      <c r="L11" s="8" t="str">
        <f t="shared" si="17"/>
        <v/>
      </c>
      <c r="M11" s="6">
        <f t="shared" si="18"/>
        <v>43564</v>
      </c>
      <c r="N11" s="7">
        <f t="shared" si="3"/>
        <v>3</v>
      </c>
      <c r="O11" s="16" t="str">
        <f>IF(AND(IFERROR(VLOOKUP(M11,Feiertage!$A:$B,2,0),"")&lt;&gt;"",IFERROR(VLOOKUP(M11,BesondereTage!$A:$B,2,0),"")&lt;&gt;""),CONCATENATE(VLOOKUP(M11,Feiertage!$A:$B,2,0),", ",VLOOKUP(M11,BesondereTage!$A:$B,2,0)),IF(IFERROR(VLOOKUP(M11,Feiertage!$A:$B,2,0),"")&lt;&gt;"",VLOOKUP(M11,Feiertage!$A:$B,2,0),IF(IFERROR(VLOOKUP(M11,BesondereTage!$A:$B,2,0),"")&lt;&gt;"",VLOOKUP(M11,BesondereTage!$A:$B,2,0),"")))</f>
        <v/>
      </c>
      <c r="P11" s="8" t="str">
        <f t="shared" si="19"/>
        <v/>
      </c>
      <c r="Q11" s="6">
        <f t="shared" si="20"/>
        <v>43594</v>
      </c>
      <c r="R11" s="7">
        <f t="shared" si="4"/>
        <v>5</v>
      </c>
      <c r="S11" s="16" t="str">
        <f>IF(AND(IFERROR(VLOOKUP(Q11,Feiertage!$A:$B,2,0),"")&lt;&gt;"",IFERROR(VLOOKUP(Q11,BesondereTage!$A:$B,2,0),"")&lt;&gt;""),CONCATENATE(VLOOKUP(Q11,Feiertage!$A:$B,2,0),", ",VLOOKUP(Q11,BesondereTage!$A:$B,2,0)),IF(IFERROR(VLOOKUP(Q11,Feiertage!$A:$B,2,0),"")&lt;&gt;"",VLOOKUP(Q11,Feiertage!$A:$B,2,0),IF(IFERROR(VLOOKUP(Q11,BesondereTage!$A:$B,2,0),"")&lt;&gt;"",VLOOKUP(Q11,BesondereTage!$A:$B,2,0),"")))</f>
        <v/>
      </c>
      <c r="T11" s="8" t="str">
        <f t="shared" si="21"/>
        <v/>
      </c>
      <c r="U11" s="6">
        <f t="shared" si="22"/>
        <v>43625</v>
      </c>
      <c r="V11" s="7">
        <f t="shared" si="5"/>
        <v>1</v>
      </c>
      <c r="W11" s="16" t="str">
        <f>IF(AND(IFERROR(VLOOKUP(U11,Feiertage!$A:$B,2,0),"")&lt;&gt;"",IFERROR(VLOOKUP(U11,BesondereTage!$A:$B,2,0),"")&lt;&gt;""),CONCATENATE(VLOOKUP(U11,Feiertage!$A:$B,2,0),", ",VLOOKUP(U11,BesondereTage!$A:$B,2,0)),IF(IFERROR(VLOOKUP(U11,Feiertage!$A:$B,2,0),"")&lt;&gt;"",VLOOKUP(U11,Feiertage!$A:$B,2,0),IF(IFERROR(VLOOKUP(U11,BesondereTage!$A:$B,2,0),"")&lt;&gt;"",VLOOKUP(U11,BesondereTage!$A:$B,2,0),"")))</f>
        <v/>
      </c>
      <c r="X11" s="8" t="str">
        <f t="shared" si="23"/>
        <v/>
      </c>
      <c r="Y11" s="6">
        <f t="shared" si="24"/>
        <v>43655</v>
      </c>
      <c r="Z11" s="7">
        <f t="shared" si="6"/>
        <v>3</v>
      </c>
      <c r="AA11" s="16" t="str">
        <f>IF(AND(IFERROR(VLOOKUP(Y11,Feiertage!$A:$B,2,0),"")&lt;&gt;"",IFERROR(VLOOKUP(Y11,BesondereTage!$A:$B,2,0),"")&lt;&gt;""),CONCATENATE(VLOOKUP(Y11,Feiertage!$A:$B,2,0),", ",VLOOKUP(Y11,BesondereTage!$A:$B,2,0)),IF(IFERROR(VLOOKUP(Y11,Feiertage!$A:$B,2,0),"")&lt;&gt;"",VLOOKUP(Y11,Feiertage!$A:$B,2,0),IF(IFERROR(VLOOKUP(Y11,BesondereTage!$A:$B,2,0),"")&lt;&gt;"",VLOOKUP(Y11,BesondereTage!$A:$B,2,0),"")))</f>
        <v/>
      </c>
      <c r="AB11" s="8" t="str">
        <f t="shared" si="25"/>
        <v/>
      </c>
      <c r="AC11" s="6">
        <f t="shared" si="26"/>
        <v>43686</v>
      </c>
      <c r="AD11" s="7">
        <f t="shared" si="7"/>
        <v>6</v>
      </c>
      <c r="AE11" s="16" t="str">
        <f>IF(AND(IFERROR(VLOOKUP(AC11,Feiertage!$A:$B,2,0),"")&lt;&gt;"",IFERROR(VLOOKUP(AC11,BesondereTage!$A:$B,2,0),"")&lt;&gt;""),CONCATENATE(VLOOKUP(AC11,Feiertage!$A:$B,2,0),", ",VLOOKUP(AC11,BesondereTage!$A:$B,2,0)),IF(IFERROR(VLOOKUP(AC11,Feiertage!$A:$B,2,0),"")&lt;&gt;"",VLOOKUP(AC11,Feiertage!$A:$B,2,0),IF(IFERROR(VLOOKUP(AC11,BesondereTage!$A:$B,2,0),"")&lt;&gt;"",VLOOKUP(AC11,BesondereTage!$A:$B,2,0),"")))</f>
        <v/>
      </c>
      <c r="AF11" s="8" t="str">
        <f t="shared" si="27"/>
        <v/>
      </c>
      <c r="AG11" s="6">
        <f t="shared" si="28"/>
        <v>43717</v>
      </c>
      <c r="AH11" s="7">
        <f t="shared" si="8"/>
        <v>2</v>
      </c>
      <c r="AI11" s="16" t="str">
        <f>IF(AND(IFERROR(VLOOKUP(AG11,Feiertage!$A:$B,2,0),"")&lt;&gt;"",IFERROR(VLOOKUP(AG11,BesondereTage!$A:$B,2,0),"")&lt;&gt;""),CONCATENATE(VLOOKUP(AG11,Feiertage!$A:$B,2,0),", ",VLOOKUP(AG11,BesondereTage!$A:$B,2,0)),IF(IFERROR(VLOOKUP(AG11,Feiertage!$A:$B,2,0),"")&lt;&gt;"",VLOOKUP(AG11,Feiertage!$A:$B,2,0),IF(IFERROR(VLOOKUP(AG11,BesondereTage!$A:$B,2,0),"")&lt;&gt;"",VLOOKUP(AG11,BesondereTage!$A:$B,2,0),"")))</f>
        <v/>
      </c>
      <c r="AJ11" s="8">
        <f t="shared" si="29"/>
        <v>37</v>
      </c>
      <c r="AK11" s="6">
        <f t="shared" si="30"/>
        <v>43747</v>
      </c>
      <c r="AL11" s="7">
        <f t="shared" si="9"/>
        <v>4</v>
      </c>
      <c r="AM11" s="16" t="str">
        <f>IF(AND(IFERROR(VLOOKUP(AK11,Feiertage!$A:$B,2,0),"")&lt;&gt;"",IFERROR(VLOOKUP(AK11,BesondereTage!$A:$B,2,0),"")&lt;&gt;""),CONCATENATE(VLOOKUP(AK11,Feiertage!$A:$B,2,0),", ",VLOOKUP(AK11,BesondereTage!$A:$B,2,0)),IF(IFERROR(VLOOKUP(AK11,Feiertage!$A:$B,2,0),"")&lt;&gt;"",VLOOKUP(AK11,Feiertage!$A:$B,2,0),IF(IFERROR(VLOOKUP(AK11,BesondereTage!$A:$B,2,0),"")&lt;&gt;"",VLOOKUP(AK11,BesondereTage!$A:$B,2,0),"")))</f>
        <v/>
      </c>
      <c r="AN11" s="8" t="str">
        <f t="shared" si="31"/>
        <v/>
      </c>
      <c r="AO11" s="6">
        <f t="shared" si="32"/>
        <v>43778</v>
      </c>
      <c r="AP11" s="7">
        <f t="shared" si="10"/>
        <v>7</v>
      </c>
      <c r="AQ11" s="16" t="str">
        <f>IF(AND(IFERROR(VLOOKUP(AO11,Feiertage!$A:$B,2,0),"")&lt;&gt;"",IFERROR(VLOOKUP(AO11,BesondereTage!$A:$B,2,0),"")&lt;&gt;""),CONCATENATE(VLOOKUP(AO11,Feiertage!$A:$B,2,0),", ",VLOOKUP(AO11,BesondereTage!$A:$B,2,0)),IF(IFERROR(VLOOKUP(AO11,Feiertage!$A:$B,2,0),"")&lt;&gt;"",VLOOKUP(AO11,Feiertage!$A:$B,2,0),IF(IFERROR(VLOOKUP(AO11,BesondereTage!$A:$B,2,0),"")&lt;&gt;"",VLOOKUP(AO11,BesondereTage!$A:$B,2,0),"")))</f>
        <v/>
      </c>
      <c r="AR11" s="8" t="str">
        <f t="shared" si="33"/>
        <v/>
      </c>
      <c r="AS11" s="6">
        <f t="shared" si="34"/>
        <v>43808</v>
      </c>
      <c r="AT11" s="7">
        <f t="shared" si="11"/>
        <v>2</v>
      </c>
      <c r="AU11" s="16" t="str">
        <f>IF(AND(IFERROR(VLOOKUP(AS11,Feiertage!$A:$B,2,0),"")&lt;&gt;"",IFERROR(VLOOKUP(AS11,BesondereTage!$A:$B,2,0),"")&lt;&gt;""),CONCATENATE(VLOOKUP(AS11,Feiertage!$A:$B,2,0),", ",VLOOKUP(AS11,BesondereTage!$A:$B,2,0)),IF(IFERROR(VLOOKUP(AS11,Feiertage!$A:$B,2,0),"")&lt;&gt;"",VLOOKUP(AS11,Feiertage!$A:$B,2,0),IF(IFERROR(VLOOKUP(AS11,BesondereTage!$A:$B,2,0),"")&lt;&gt;"",VLOOKUP(AS11,BesondereTage!$A:$B,2,0),"")))</f>
        <v/>
      </c>
      <c r="AV11" s="8">
        <f t="shared" si="35"/>
        <v>50</v>
      </c>
    </row>
    <row r="12" spans="1:48" ht="17.100000000000001" customHeight="1" x14ac:dyDescent="0.25">
      <c r="A12" s="6">
        <f t="shared" si="12"/>
        <v>43475</v>
      </c>
      <c r="B12" s="7">
        <f t="shared" si="0"/>
        <v>5</v>
      </c>
      <c r="C12" s="16" t="str">
        <f>IF(AND(IFERROR(VLOOKUP(A12,Feiertage!$A:$B,2,0),"")&lt;&gt;"",IFERROR(VLOOKUP(A12,BesondereTage!$A:$B,2,0),"")&lt;&gt;""),CONCATENATE(VLOOKUP(A12,Feiertage!$A:$B,2,0),", ",VLOOKUP(A12,BesondereTage!$A:$B,2,0)),IF(IFERROR(VLOOKUP(A12,Feiertage!$A:$B,2,0),"")&lt;&gt;"",VLOOKUP(A12,Feiertage!$A:$B,2,0),IF(IFERROR(VLOOKUP(A12,BesondereTage!$A:$B,2,0),"")&lt;&gt;"",VLOOKUP(A12,BesondereTage!$A:$B,2,0),"")))</f>
        <v/>
      </c>
      <c r="D12" s="8" t="str">
        <f t="shared" si="13"/>
        <v/>
      </c>
      <c r="E12" s="6">
        <f t="shared" si="14"/>
        <v>43506</v>
      </c>
      <c r="F12" s="7">
        <f t="shared" si="1"/>
        <v>1</v>
      </c>
      <c r="G12" s="16" t="str">
        <f>IF(AND(IFERROR(VLOOKUP(E12,Feiertage!$A:$B,2,0),"")&lt;&gt;"",IFERROR(VLOOKUP(E12,BesondereTage!$A:$B,2,0),"")&lt;&gt;""),CONCATENATE(VLOOKUP(E12,Feiertage!$A:$B,2,0),", ",VLOOKUP(E12,BesondereTage!$A:$B,2,0)),IF(IFERROR(VLOOKUP(E12,Feiertage!$A:$B,2,0),"")&lt;&gt;"",VLOOKUP(E12,Feiertage!$A:$B,2,0),IF(IFERROR(VLOOKUP(E12,BesondereTage!$A:$B,2,0),"")&lt;&gt;"",VLOOKUP(E12,BesondereTage!$A:$B,2,0),"")))</f>
        <v/>
      </c>
      <c r="H12" s="8" t="str">
        <f t="shared" si="15"/>
        <v/>
      </c>
      <c r="I12" s="6">
        <f t="shared" si="16"/>
        <v>43534</v>
      </c>
      <c r="J12" s="7">
        <f t="shared" si="2"/>
        <v>1</v>
      </c>
      <c r="K12" s="16" t="str">
        <f>IF(AND(IFERROR(VLOOKUP(I12,Feiertage!$A:$B,2,0),"")&lt;&gt;"",IFERROR(VLOOKUP(I12,BesondereTage!$A:$B,2,0),"")&lt;&gt;""),CONCATENATE(VLOOKUP(I12,Feiertage!$A:$B,2,0),", ",VLOOKUP(I12,BesondereTage!$A:$B,2,0)),IF(IFERROR(VLOOKUP(I12,Feiertage!$A:$B,2,0),"")&lt;&gt;"",VLOOKUP(I12,Feiertage!$A:$B,2,0),IF(IFERROR(VLOOKUP(I12,BesondereTage!$A:$B,2,0),"")&lt;&gt;"",VLOOKUP(I12,BesondereTage!$A:$B,2,0),"")))</f>
        <v/>
      </c>
      <c r="L12" s="8" t="str">
        <f t="shared" si="17"/>
        <v/>
      </c>
      <c r="M12" s="6">
        <f t="shared" si="18"/>
        <v>43565</v>
      </c>
      <c r="N12" s="7">
        <f t="shared" si="3"/>
        <v>4</v>
      </c>
      <c r="O12" s="16" t="str">
        <f>IF(AND(IFERROR(VLOOKUP(M12,Feiertage!$A:$B,2,0),"")&lt;&gt;"",IFERROR(VLOOKUP(M12,BesondereTage!$A:$B,2,0),"")&lt;&gt;""),CONCATENATE(VLOOKUP(M12,Feiertage!$A:$B,2,0),", ",VLOOKUP(M12,BesondereTage!$A:$B,2,0)),IF(IFERROR(VLOOKUP(M12,Feiertage!$A:$B,2,0),"")&lt;&gt;"",VLOOKUP(M12,Feiertage!$A:$B,2,0),IF(IFERROR(VLOOKUP(M12,BesondereTage!$A:$B,2,0),"")&lt;&gt;"",VLOOKUP(M12,BesondereTage!$A:$B,2,0),"")))</f>
        <v/>
      </c>
      <c r="P12" s="8" t="str">
        <f t="shared" si="19"/>
        <v/>
      </c>
      <c r="Q12" s="6">
        <f t="shared" si="20"/>
        <v>43595</v>
      </c>
      <c r="R12" s="7">
        <f t="shared" si="4"/>
        <v>6</v>
      </c>
      <c r="S12" s="16" t="str">
        <f>IF(AND(IFERROR(VLOOKUP(Q12,Feiertage!$A:$B,2,0),"")&lt;&gt;"",IFERROR(VLOOKUP(Q12,BesondereTage!$A:$B,2,0),"")&lt;&gt;""),CONCATENATE(VLOOKUP(Q12,Feiertage!$A:$B,2,0),", ",VLOOKUP(Q12,BesondereTage!$A:$B,2,0)),IF(IFERROR(VLOOKUP(Q12,Feiertage!$A:$B,2,0),"")&lt;&gt;"",VLOOKUP(Q12,Feiertage!$A:$B,2,0),IF(IFERROR(VLOOKUP(Q12,BesondereTage!$A:$B,2,0),"")&lt;&gt;"",VLOOKUP(Q12,BesondereTage!$A:$B,2,0),"")))</f>
        <v/>
      </c>
      <c r="T12" s="8" t="str">
        <f t="shared" si="21"/>
        <v/>
      </c>
      <c r="U12" s="6">
        <f t="shared" si="22"/>
        <v>43626</v>
      </c>
      <c r="V12" s="7">
        <f t="shared" si="5"/>
        <v>2</v>
      </c>
      <c r="W12" s="16" t="str">
        <f>IF(AND(IFERROR(VLOOKUP(U12,Feiertage!$A:$B,2,0),"")&lt;&gt;"",IFERROR(VLOOKUP(U12,BesondereTage!$A:$B,2,0),"")&lt;&gt;""),CONCATENATE(VLOOKUP(U12,Feiertage!$A:$B,2,0),", ",VLOOKUP(U12,BesondereTage!$A:$B,2,0)),IF(IFERROR(VLOOKUP(U12,Feiertage!$A:$B,2,0),"")&lt;&gt;"",VLOOKUP(U12,Feiertage!$A:$B,2,0),IF(IFERROR(VLOOKUP(U12,BesondereTage!$A:$B,2,0),"")&lt;&gt;"",VLOOKUP(U12,BesondereTage!$A:$B,2,0),"")))</f>
        <v/>
      </c>
      <c r="X12" s="8">
        <f t="shared" si="23"/>
        <v>24</v>
      </c>
      <c r="Y12" s="6">
        <f t="shared" si="24"/>
        <v>43656</v>
      </c>
      <c r="Z12" s="7">
        <f t="shared" si="6"/>
        <v>4</v>
      </c>
      <c r="AA12" s="16" t="str">
        <f>IF(AND(IFERROR(VLOOKUP(Y12,Feiertage!$A:$B,2,0),"")&lt;&gt;"",IFERROR(VLOOKUP(Y12,BesondereTage!$A:$B,2,0),"")&lt;&gt;""),CONCATENATE(VLOOKUP(Y12,Feiertage!$A:$B,2,0),", ",VLOOKUP(Y12,BesondereTage!$A:$B,2,0)),IF(IFERROR(VLOOKUP(Y12,Feiertage!$A:$B,2,0),"")&lt;&gt;"",VLOOKUP(Y12,Feiertage!$A:$B,2,0),IF(IFERROR(VLOOKUP(Y12,BesondereTage!$A:$B,2,0),"")&lt;&gt;"",VLOOKUP(Y12,BesondereTage!$A:$B,2,0),"")))</f>
        <v/>
      </c>
      <c r="AB12" s="8" t="str">
        <f t="shared" si="25"/>
        <v/>
      </c>
      <c r="AC12" s="6">
        <f t="shared" si="26"/>
        <v>43687</v>
      </c>
      <c r="AD12" s="7">
        <f t="shared" si="7"/>
        <v>7</v>
      </c>
      <c r="AE12" s="16" t="str">
        <f>IF(AND(IFERROR(VLOOKUP(AC12,Feiertage!$A:$B,2,0),"")&lt;&gt;"",IFERROR(VLOOKUP(AC12,BesondereTage!$A:$B,2,0),"")&lt;&gt;""),CONCATENATE(VLOOKUP(AC12,Feiertage!$A:$B,2,0),", ",VLOOKUP(AC12,BesondereTage!$A:$B,2,0)),IF(IFERROR(VLOOKUP(AC12,Feiertage!$A:$B,2,0),"")&lt;&gt;"",VLOOKUP(AC12,Feiertage!$A:$B,2,0),IF(IFERROR(VLOOKUP(AC12,BesondereTage!$A:$B,2,0),"")&lt;&gt;"",VLOOKUP(AC12,BesondereTage!$A:$B,2,0),"")))</f>
        <v/>
      </c>
      <c r="AF12" s="8" t="str">
        <f t="shared" si="27"/>
        <v/>
      </c>
      <c r="AG12" s="6">
        <f t="shared" si="28"/>
        <v>43718</v>
      </c>
      <c r="AH12" s="7">
        <f t="shared" si="8"/>
        <v>3</v>
      </c>
      <c r="AI12" s="16" t="str">
        <f>IF(AND(IFERROR(VLOOKUP(AG12,Feiertage!$A:$B,2,0),"")&lt;&gt;"",IFERROR(VLOOKUP(AG12,BesondereTage!$A:$B,2,0),"")&lt;&gt;""),CONCATENATE(VLOOKUP(AG12,Feiertage!$A:$B,2,0),", ",VLOOKUP(AG12,BesondereTage!$A:$B,2,0)),IF(IFERROR(VLOOKUP(AG12,Feiertage!$A:$B,2,0),"")&lt;&gt;"",VLOOKUP(AG12,Feiertage!$A:$B,2,0),IF(IFERROR(VLOOKUP(AG12,BesondereTage!$A:$B,2,0),"")&lt;&gt;"",VLOOKUP(AG12,BesondereTage!$A:$B,2,0),"")))</f>
        <v/>
      </c>
      <c r="AJ12" s="8" t="str">
        <f t="shared" si="29"/>
        <v/>
      </c>
      <c r="AK12" s="6">
        <f t="shared" si="30"/>
        <v>43748</v>
      </c>
      <c r="AL12" s="7">
        <f t="shared" si="9"/>
        <v>5</v>
      </c>
      <c r="AM12" s="16" t="str">
        <f>IF(AND(IFERROR(VLOOKUP(AK12,Feiertage!$A:$B,2,0),"")&lt;&gt;"",IFERROR(VLOOKUP(AK12,BesondereTage!$A:$B,2,0),"")&lt;&gt;""),CONCATENATE(VLOOKUP(AK12,Feiertage!$A:$B,2,0),", ",VLOOKUP(AK12,BesondereTage!$A:$B,2,0)),IF(IFERROR(VLOOKUP(AK12,Feiertage!$A:$B,2,0),"")&lt;&gt;"",VLOOKUP(AK12,Feiertage!$A:$B,2,0),IF(IFERROR(VLOOKUP(AK12,BesondereTage!$A:$B,2,0),"")&lt;&gt;"",VLOOKUP(AK12,BesondereTage!$A:$B,2,0),"")))</f>
        <v/>
      </c>
      <c r="AN12" s="8" t="str">
        <f t="shared" si="31"/>
        <v/>
      </c>
      <c r="AO12" s="6">
        <f t="shared" si="32"/>
        <v>43779</v>
      </c>
      <c r="AP12" s="7">
        <f t="shared" si="10"/>
        <v>1</v>
      </c>
      <c r="AQ12" s="16" t="str">
        <f>IF(AND(IFERROR(VLOOKUP(AO12,Feiertage!$A:$B,2,0),"")&lt;&gt;"",IFERROR(VLOOKUP(AO12,BesondereTage!$A:$B,2,0),"")&lt;&gt;""),CONCATENATE(VLOOKUP(AO12,Feiertage!$A:$B,2,0),", ",VLOOKUP(AO12,BesondereTage!$A:$B,2,0)),IF(IFERROR(VLOOKUP(AO12,Feiertage!$A:$B,2,0),"")&lt;&gt;"",VLOOKUP(AO12,Feiertage!$A:$B,2,0),IF(IFERROR(VLOOKUP(AO12,BesondereTage!$A:$B,2,0),"")&lt;&gt;"",VLOOKUP(AO12,BesondereTage!$A:$B,2,0),"")))</f>
        <v/>
      </c>
      <c r="AR12" s="8" t="str">
        <f t="shared" si="33"/>
        <v/>
      </c>
      <c r="AS12" s="6">
        <f t="shared" si="34"/>
        <v>43809</v>
      </c>
      <c r="AT12" s="7">
        <f t="shared" si="11"/>
        <v>3</v>
      </c>
      <c r="AU12" s="16" t="str">
        <f>IF(AND(IFERROR(VLOOKUP(AS12,Feiertage!$A:$B,2,0),"")&lt;&gt;"",IFERROR(VLOOKUP(AS12,BesondereTage!$A:$B,2,0),"")&lt;&gt;""),CONCATENATE(VLOOKUP(AS12,Feiertage!$A:$B,2,0),", ",VLOOKUP(AS12,BesondereTage!$A:$B,2,0)),IF(IFERROR(VLOOKUP(AS12,Feiertage!$A:$B,2,0),"")&lt;&gt;"",VLOOKUP(AS12,Feiertage!$A:$B,2,0),IF(IFERROR(VLOOKUP(AS12,BesondereTage!$A:$B,2,0),"")&lt;&gt;"",VLOOKUP(AS12,BesondereTage!$A:$B,2,0),"")))</f>
        <v/>
      </c>
      <c r="AV12" s="8" t="str">
        <f t="shared" si="35"/>
        <v/>
      </c>
    </row>
    <row r="13" spans="1:48" ht="17.100000000000001" customHeight="1" x14ac:dyDescent="0.25">
      <c r="A13" s="6">
        <f t="shared" si="12"/>
        <v>43476</v>
      </c>
      <c r="B13" s="7">
        <f t="shared" si="0"/>
        <v>6</v>
      </c>
      <c r="C13" s="16" t="str">
        <f>IF(AND(IFERROR(VLOOKUP(A13,Feiertage!$A:$B,2,0),"")&lt;&gt;"",IFERROR(VLOOKUP(A13,BesondereTage!$A:$B,2,0),"")&lt;&gt;""),CONCATENATE(VLOOKUP(A13,Feiertage!$A:$B,2,0),", ",VLOOKUP(A13,BesondereTage!$A:$B,2,0)),IF(IFERROR(VLOOKUP(A13,Feiertage!$A:$B,2,0),"")&lt;&gt;"",VLOOKUP(A13,Feiertage!$A:$B,2,0),IF(IFERROR(VLOOKUP(A13,BesondereTage!$A:$B,2,0),"")&lt;&gt;"",VLOOKUP(A13,BesondereTage!$A:$B,2,0),"")))</f>
        <v/>
      </c>
      <c r="D13" s="8" t="str">
        <f t="shared" si="13"/>
        <v/>
      </c>
      <c r="E13" s="6">
        <f t="shared" si="14"/>
        <v>43507</v>
      </c>
      <c r="F13" s="7">
        <f t="shared" si="1"/>
        <v>2</v>
      </c>
      <c r="G13" s="16" t="str">
        <f>IF(AND(IFERROR(VLOOKUP(E13,Feiertage!$A:$B,2,0),"")&lt;&gt;"",IFERROR(VLOOKUP(E13,BesondereTage!$A:$B,2,0),"")&lt;&gt;""),CONCATENATE(VLOOKUP(E13,Feiertage!$A:$B,2,0),", ",VLOOKUP(E13,BesondereTage!$A:$B,2,0)),IF(IFERROR(VLOOKUP(E13,Feiertage!$A:$B,2,0),"")&lt;&gt;"",VLOOKUP(E13,Feiertage!$A:$B,2,0),IF(IFERROR(VLOOKUP(E13,BesondereTage!$A:$B,2,0),"")&lt;&gt;"",VLOOKUP(E13,BesondereTage!$A:$B,2,0),"")))</f>
        <v/>
      </c>
      <c r="H13" s="8">
        <f t="shared" si="15"/>
        <v>7</v>
      </c>
      <c r="I13" s="6">
        <f t="shared" si="16"/>
        <v>43535</v>
      </c>
      <c r="J13" s="7">
        <f t="shared" si="2"/>
        <v>2</v>
      </c>
      <c r="K13" s="16" t="str">
        <f>IF(AND(IFERROR(VLOOKUP(I13,Feiertage!$A:$B,2,0),"")&lt;&gt;"",IFERROR(VLOOKUP(I13,BesondereTage!$A:$B,2,0),"")&lt;&gt;""),CONCATENATE(VLOOKUP(I13,Feiertage!$A:$B,2,0),", ",VLOOKUP(I13,BesondereTage!$A:$B,2,0)),IF(IFERROR(VLOOKUP(I13,Feiertage!$A:$B,2,0),"")&lt;&gt;"",VLOOKUP(I13,Feiertage!$A:$B,2,0),IF(IFERROR(VLOOKUP(I13,BesondereTage!$A:$B,2,0),"")&lt;&gt;"",VLOOKUP(I13,BesondereTage!$A:$B,2,0),"")))</f>
        <v/>
      </c>
      <c r="L13" s="8">
        <f t="shared" si="17"/>
        <v>11</v>
      </c>
      <c r="M13" s="6">
        <f t="shared" si="18"/>
        <v>43566</v>
      </c>
      <c r="N13" s="7">
        <f t="shared" si="3"/>
        <v>5</v>
      </c>
      <c r="O13" s="16" t="str">
        <f>IF(AND(IFERROR(VLOOKUP(M13,Feiertage!$A:$B,2,0),"")&lt;&gt;"",IFERROR(VLOOKUP(M13,BesondereTage!$A:$B,2,0),"")&lt;&gt;""),CONCATENATE(VLOOKUP(M13,Feiertage!$A:$B,2,0),", ",VLOOKUP(M13,BesondereTage!$A:$B,2,0)),IF(IFERROR(VLOOKUP(M13,Feiertage!$A:$B,2,0),"")&lt;&gt;"",VLOOKUP(M13,Feiertage!$A:$B,2,0),IF(IFERROR(VLOOKUP(M13,BesondereTage!$A:$B,2,0),"")&lt;&gt;"",VLOOKUP(M13,BesondereTage!$A:$B,2,0),"")))</f>
        <v/>
      </c>
      <c r="P13" s="8" t="str">
        <f t="shared" si="19"/>
        <v/>
      </c>
      <c r="Q13" s="6">
        <f t="shared" si="20"/>
        <v>43596</v>
      </c>
      <c r="R13" s="7">
        <f t="shared" si="4"/>
        <v>7</v>
      </c>
      <c r="S13" s="16" t="str">
        <f>IF(AND(IFERROR(VLOOKUP(Q13,Feiertage!$A:$B,2,0),"")&lt;&gt;"",IFERROR(VLOOKUP(Q13,BesondereTage!$A:$B,2,0),"")&lt;&gt;""),CONCATENATE(VLOOKUP(Q13,Feiertage!$A:$B,2,0),", ",VLOOKUP(Q13,BesondereTage!$A:$B,2,0)),IF(IFERROR(VLOOKUP(Q13,Feiertage!$A:$B,2,0),"")&lt;&gt;"",VLOOKUP(Q13,Feiertage!$A:$B,2,0),IF(IFERROR(VLOOKUP(Q13,BesondereTage!$A:$B,2,0),"")&lt;&gt;"",VLOOKUP(Q13,BesondereTage!$A:$B,2,0),"")))</f>
        <v/>
      </c>
      <c r="T13" s="8" t="str">
        <f t="shared" si="21"/>
        <v/>
      </c>
      <c r="U13" s="6">
        <f t="shared" si="22"/>
        <v>43627</v>
      </c>
      <c r="V13" s="7">
        <f t="shared" si="5"/>
        <v>3</v>
      </c>
      <c r="W13" s="16" t="str">
        <f>IF(AND(IFERROR(VLOOKUP(U13,Feiertage!$A:$B,2,0),"")&lt;&gt;"",IFERROR(VLOOKUP(U13,BesondereTage!$A:$B,2,0),"")&lt;&gt;""),CONCATENATE(VLOOKUP(U13,Feiertage!$A:$B,2,0),", ",VLOOKUP(U13,BesondereTage!$A:$B,2,0)),IF(IFERROR(VLOOKUP(U13,Feiertage!$A:$B,2,0),"")&lt;&gt;"",VLOOKUP(U13,Feiertage!$A:$B,2,0),IF(IFERROR(VLOOKUP(U13,BesondereTage!$A:$B,2,0),"")&lt;&gt;"",VLOOKUP(U13,BesondereTage!$A:$B,2,0),"")))</f>
        <v/>
      </c>
      <c r="X13" s="8" t="str">
        <f t="shared" si="23"/>
        <v/>
      </c>
      <c r="Y13" s="6">
        <f t="shared" si="24"/>
        <v>43657</v>
      </c>
      <c r="Z13" s="7">
        <f t="shared" si="6"/>
        <v>5</v>
      </c>
      <c r="AA13" s="16" t="str">
        <f>IF(AND(IFERROR(VLOOKUP(Y13,Feiertage!$A:$B,2,0),"")&lt;&gt;"",IFERROR(VLOOKUP(Y13,BesondereTage!$A:$B,2,0),"")&lt;&gt;""),CONCATENATE(VLOOKUP(Y13,Feiertage!$A:$B,2,0),", ",VLOOKUP(Y13,BesondereTage!$A:$B,2,0)),IF(IFERROR(VLOOKUP(Y13,Feiertage!$A:$B,2,0),"")&lt;&gt;"",VLOOKUP(Y13,Feiertage!$A:$B,2,0),IF(IFERROR(VLOOKUP(Y13,BesondereTage!$A:$B,2,0),"")&lt;&gt;"",VLOOKUP(Y13,BesondereTage!$A:$B,2,0),"")))</f>
        <v/>
      </c>
      <c r="AB13" s="8" t="str">
        <f t="shared" si="25"/>
        <v/>
      </c>
      <c r="AC13" s="6">
        <f t="shared" si="26"/>
        <v>43688</v>
      </c>
      <c r="AD13" s="7">
        <f t="shared" si="7"/>
        <v>1</v>
      </c>
      <c r="AE13" s="16" t="str">
        <f>IF(AND(IFERROR(VLOOKUP(AC13,Feiertage!$A:$B,2,0),"")&lt;&gt;"",IFERROR(VLOOKUP(AC13,BesondereTage!$A:$B,2,0),"")&lt;&gt;""),CONCATENATE(VLOOKUP(AC13,Feiertage!$A:$B,2,0),", ",VLOOKUP(AC13,BesondereTage!$A:$B,2,0)),IF(IFERROR(VLOOKUP(AC13,Feiertage!$A:$B,2,0),"")&lt;&gt;"",VLOOKUP(AC13,Feiertage!$A:$B,2,0),IF(IFERROR(VLOOKUP(AC13,BesondereTage!$A:$B,2,0),"")&lt;&gt;"",VLOOKUP(AC13,BesondereTage!$A:$B,2,0),"")))</f>
        <v/>
      </c>
      <c r="AF13" s="8" t="str">
        <f t="shared" si="27"/>
        <v/>
      </c>
      <c r="AG13" s="6">
        <f t="shared" si="28"/>
        <v>43719</v>
      </c>
      <c r="AH13" s="7">
        <f t="shared" si="8"/>
        <v>4</v>
      </c>
      <c r="AI13" s="16" t="str">
        <f>IF(AND(IFERROR(VLOOKUP(AG13,Feiertage!$A:$B,2,0),"")&lt;&gt;"",IFERROR(VLOOKUP(AG13,BesondereTage!$A:$B,2,0),"")&lt;&gt;""),CONCATENATE(VLOOKUP(AG13,Feiertage!$A:$B,2,0),", ",VLOOKUP(AG13,BesondereTage!$A:$B,2,0)),IF(IFERROR(VLOOKUP(AG13,Feiertage!$A:$B,2,0),"")&lt;&gt;"",VLOOKUP(AG13,Feiertage!$A:$B,2,0),IF(IFERROR(VLOOKUP(AG13,BesondereTage!$A:$B,2,0),"")&lt;&gt;"",VLOOKUP(AG13,BesondereTage!$A:$B,2,0),"")))</f>
        <v/>
      </c>
      <c r="AJ13" s="8" t="str">
        <f t="shared" si="29"/>
        <v/>
      </c>
      <c r="AK13" s="6">
        <f t="shared" si="30"/>
        <v>43749</v>
      </c>
      <c r="AL13" s="7">
        <f t="shared" si="9"/>
        <v>6</v>
      </c>
      <c r="AM13" s="16" t="str">
        <f>IF(AND(IFERROR(VLOOKUP(AK13,Feiertage!$A:$B,2,0),"")&lt;&gt;"",IFERROR(VLOOKUP(AK13,BesondereTage!$A:$B,2,0),"")&lt;&gt;""),CONCATENATE(VLOOKUP(AK13,Feiertage!$A:$B,2,0),", ",VLOOKUP(AK13,BesondereTage!$A:$B,2,0)),IF(IFERROR(VLOOKUP(AK13,Feiertage!$A:$B,2,0),"")&lt;&gt;"",VLOOKUP(AK13,Feiertage!$A:$B,2,0),IF(IFERROR(VLOOKUP(AK13,BesondereTage!$A:$B,2,0),"")&lt;&gt;"",VLOOKUP(AK13,BesondereTage!$A:$B,2,0),"")))</f>
        <v/>
      </c>
      <c r="AN13" s="8" t="str">
        <f t="shared" si="31"/>
        <v/>
      </c>
      <c r="AO13" s="6">
        <f t="shared" si="32"/>
        <v>43780</v>
      </c>
      <c r="AP13" s="7">
        <f t="shared" si="10"/>
        <v>2</v>
      </c>
      <c r="AQ13" s="16" t="str">
        <f>IF(AND(IFERROR(VLOOKUP(AO13,Feiertage!$A:$B,2,0),"")&lt;&gt;"",IFERROR(VLOOKUP(AO13,BesondereTage!$A:$B,2,0),"")&lt;&gt;""),CONCATENATE(VLOOKUP(AO13,Feiertage!$A:$B,2,0),", ",VLOOKUP(AO13,BesondereTage!$A:$B,2,0)),IF(IFERROR(VLOOKUP(AO13,Feiertage!$A:$B,2,0),"")&lt;&gt;"",VLOOKUP(AO13,Feiertage!$A:$B,2,0),IF(IFERROR(VLOOKUP(AO13,BesondereTage!$A:$B,2,0),"")&lt;&gt;"",VLOOKUP(AO13,BesondereTage!$A:$B,2,0),"")))</f>
        <v/>
      </c>
      <c r="AR13" s="8">
        <f t="shared" si="33"/>
        <v>46</v>
      </c>
      <c r="AS13" s="6">
        <f t="shared" si="34"/>
        <v>43810</v>
      </c>
      <c r="AT13" s="7">
        <f t="shared" si="11"/>
        <v>4</v>
      </c>
      <c r="AU13" s="16" t="str">
        <f>IF(AND(IFERROR(VLOOKUP(AS13,Feiertage!$A:$B,2,0),"")&lt;&gt;"",IFERROR(VLOOKUP(AS13,BesondereTage!$A:$B,2,0),"")&lt;&gt;""),CONCATENATE(VLOOKUP(AS13,Feiertage!$A:$B,2,0),", ",VLOOKUP(AS13,BesondereTage!$A:$B,2,0)),IF(IFERROR(VLOOKUP(AS13,Feiertage!$A:$B,2,0),"")&lt;&gt;"",VLOOKUP(AS13,Feiertage!$A:$B,2,0),IF(IFERROR(VLOOKUP(AS13,BesondereTage!$A:$B,2,0),"")&lt;&gt;"",VLOOKUP(AS13,BesondereTage!$A:$B,2,0),"")))</f>
        <v/>
      </c>
      <c r="AV13" s="8" t="str">
        <f t="shared" si="35"/>
        <v/>
      </c>
    </row>
    <row r="14" spans="1:48" ht="17.100000000000001" customHeight="1" x14ac:dyDescent="0.25">
      <c r="A14" s="6">
        <f t="shared" si="12"/>
        <v>43477</v>
      </c>
      <c r="B14" s="7">
        <f t="shared" si="0"/>
        <v>7</v>
      </c>
      <c r="C14" s="16" t="str">
        <f>IF(AND(IFERROR(VLOOKUP(A14,Feiertage!$A:$B,2,0),"")&lt;&gt;"",IFERROR(VLOOKUP(A14,BesondereTage!$A:$B,2,0),"")&lt;&gt;""),CONCATENATE(VLOOKUP(A14,Feiertage!$A:$B,2,0),", ",VLOOKUP(A14,BesondereTage!$A:$B,2,0)),IF(IFERROR(VLOOKUP(A14,Feiertage!$A:$B,2,0),"")&lt;&gt;"",VLOOKUP(A14,Feiertage!$A:$B,2,0),IF(IFERROR(VLOOKUP(A14,BesondereTage!$A:$B,2,0),"")&lt;&gt;"",VLOOKUP(A14,BesondereTage!$A:$B,2,0),"")))</f>
        <v/>
      </c>
      <c r="D14" s="8" t="str">
        <f t="shared" si="13"/>
        <v/>
      </c>
      <c r="E14" s="6">
        <f t="shared" si="14"/>
        <v>43508</v>
      </c>
      <c r="F14" s="7">
        <f t="shared" si="1"/>
        <v>3</v>
      </c>
      <c r="G14" s="16" t="str">
        <f>IF(AND(IFERROR(VLOOKUP(E14,Feiertage!$A:$B,2,0),"")&lt;&gt;"",IFERROR(VLOOKUP(E14,BesondereTage!$A:$B,2,0),"")&lt;&gt;""),CONCATENATE(VLOOKUP(E14,Feiertage!$A:$B,2,0),", ",VLOOKUP(E14,BesondereTage!$A:$B,2,0)),IF(IFERROR(VLOOKUP(E14,Feiertage!$A:$B,2,0),"")&lt;&gt;"",VLOOKUP(E14,Feiertage!$A:$B,2,0),IF(IFERROR(VLOOKUP(E14,BesondereTage!$A:$B,2,0),"")&lt;&gt;"",VLOOKUP(E14,BesondereTage!$A:$B,2,0),"")))</f>
        <v/>
      </c>
      <c r="H14" s="8" t="str">
        <f t="shared" si="15"/>
        <v/>
      </c>
      <c r="I14" s="6">
        <f t="shared" si="16"/>
        <v>43536</v>
      </c>
      <c r="J14" s="7">
        <f t="shared" si="2"/>
        <v>3</v>
      </c>
      <c r="K14" s="16" t="str">
        <f>IF(AND(IFERROR(VLOOKUP(I14,Feiertage!$A:$B,2,0),"")&lt;&gt;"",IFERROR(VLOOKUP(I14,BesondereTage!$A:$B,2,0),"")&lt;&gt;""),CONCATENATE(VLOOKUP(I14,Feiertage!$A:$B,2,0),", ",VLOOKUP(I14,BesondereTage!$A:$B,2,0)),IF(IFERROR(VLOOKUP(I14,Feiertage!$A:$B,2,0),"")&lt;&gt;"",VLOOKUP(I14,Feiertage!$A:$B,2,0),IF(IFERROR(VLOOKUP(I14,BesondereTage!$A:$B,2,0),"")&lt;&gt;"",VLOOKUP(I14,BesondereTage!$A:$B,2,0),"")))</f>
        <v/>
      </c>
      <c r="L14" s="8" t="str">
        <f t="shared" si="17"/>
        <v/>
      </c>
      <c r="M14" s="6">
        <f t="shared" si="18"/>
        <v>43567</v>
      </c>
      <c r="N14" s="7">
        <f t="shared" si="3"/>
        <v>6</v>
      </c>
      <c r="O14" s="16" t="str">
        <f>IF(AND(IFERROR(VLOOKUP(M14,Feiertage!$A:$B,2,0),"")&lt;&gt;"",IFERROR(VLOOKUP(M14,BesondereTage!$A:$B,2,0),"")&lt;&gt;""),CONCATENATE(VLOOKUP(M14,Feiertage!$A:$B,2,0),", ",VLOOKUP(M14,BesondereTage!$A:$B,2,0)),IF(IFERROR(VLOOKUP(M14,Feiertage!$A:$B,2,0),"")&lt;&gt;"",VLOOKUP(M14,Feiertage!$A:$B,2,0),IF(IFERROR(VLOOKUP(M14,BesondereTage!$A:$B,2,0),"")&lt;&gt;"",VLOOKUP(M14,BesondereTage!$A:$B,2,0),"")))</f>
        <v/>
      </c>
      <c r="P14" s="8" t="str">
        <f t="shared" si="19"/>
        <v/>
      </c>
      <c r="Q14" s="6">
        <f t="shared" si="20"/>
        <v>43597</v>
      </c>
      <c r="R14" s="7">
        <f t="shared" si="4"/>
        <v>1</v>
      </c>
      <c r="S14" s="16" t="str">
        <f>IF(AND(IFERROR(VLOOKUP(Q14,Feiertage!$A:$B,2,0),"")&lt;&gt;"",IFERROR(VLOOKUP(Q14,BesondereTage!$A:$B,2,0),"")&lt;&gt;""),CONCATENATE(VLOOKUP(Q14,Feiertage!$A:$B,2,0),", ",VLOOKUP(Q14,BesondereTage!$A:$B,2,0)),IF(IFERROR(VLOOKUP(Q14,Feiertage!$A:$B,2,0),"")&lt;&gt;"",VLOOKUP(Q14,Feiertage!$A:$B,2,0),IF(IFERROR(VLOOKUP(Q14,BesondereTage!$A:$B,2,0),"")&lt;&gt;"",VLOOKUP(Q14,BesondereTage!$A:$B,2,0),"")))</f>
        <v/>
      </c>
      <c r="T14" s="8" t="str">
        <f t="shared" si="21"/>
        <v/>
      </c>
      <c r="U14" s="6">
        <f t="shared" si="22"/>
        <v>43628</v>
      </c>
      <c r="V14" s="7">
        <f t="shared" si="5"/>
        <v>4</v>
      </c>
      <c r="W14" s="16" t="str">
        <f>IF(AND(IFERROR(VLOOKUP(U14,Feiertage!$A:$B,2,0),"")&lt;&gt;"",IFERROR(VLOOKUP(U14,BesondereTage!$A:$B,2,0),"")&lt;&gt;""),CONCATENATE(VLOOKUP(U14,Feiertage!$A:$B,2,0),", ",VLOOKUP(U14,BesondereTage!$A:$B,2,0)),IF(IFERROR(VLOOKUP(U14,Feiertage!$A:$B,2,0),"")&lt;&gt;"",VLOOKUP(U14,Feiertage!$A:$B,2,0),IF(IFERROR(VLOOKUP(U14,BesondereTage!$A:$B,2,0),"")&lt;&gt;"",VLOOKUP(U14,BesondereTage!$A:$B,2,0),"")))</f>
        <v/>
      </c>
      <c r="X14" s="8" t="str">
        <f t="shared" si="23"/>
        <v/>
      </c>
      <c r="Y14" s="6">
        <f t="shared" si="24"/>
        <v>43658</v>
      </c>
      <c r="Z14" s="7">
        <f t="shared" si="6"/>
        <v>6</v>
      </c>
      <c r="AA14" s="16" t="str">
        <f>IF(AND(IFERROR(VLOOKUP(Y14,Feiertage!$A:$B,2,0),"")&lt;&gt;"",IFERROR(VLOOKUP(Y14,BesondereTage!$A:$B,2,0),"")&lt;&gt;""),CONCATENATE(VLOOKUP(Y14,Feiertage!$A:$B,2,0),", ",VLOOKUP(Y14,BesondereTage!$A:$B,2,0)),IF(IFERROR(VLOOKUP(Y14,Feiertage!$A:$B,2,0),"")&lt;&gt;"",VLOOKUP(Y14,Feiertage!$A:$B,2,0),IF(IFERROR(VLOOKUP(Y14,BesondereTage!$A:$B,2,0),"")&lt;&gt;"",VLOOKUP(Y14,BesondereTage!$A:$B,2,0),"")))</f>
        <v/>
      </c>
      <c r="AB14" s="8" t="str">
        <f t="shared" si="25"/>
        <v/>
      </c>
      <c r="AC14" s="6">
        <f t="shared" si="26"/>
        <v>43689</v>
      </c>
      <c r="AD14" s="7">
        <f t="shared" si="7"/>
        <v>2</v>
      </c>
      <c r="AE14" s="16" t="str">
        <f>IF(AND(IFERROR(VLOOKUP(AC14,Feiertage!$A:$B,2,0),"")&lt;&gt;"",IFERROR(VLOOKUP(AC14,BesondereTage!$A:$B,2,0),"")&lt;&gt;""),CONCATENATE(VLOOKUP(AC14,Feiertage!$A:$B,2,0),", ",VLOOKUP(AC14,BesondereTage!$A:$B,2,0)),IF(IFERROR(VLOOKUP(AC14,Feiertage!$A:$B,2,0),"")&lt;&gt;"",VLOOKUP(AC14,Feiertage!$A:$B,2,0),IF(IFERROR(VLOOKUP(AC14,BesondereTage!$A:$B,2,0),"")&lt;&gt;"",VLOOKUP(AC14,BesondereTage!$A:$B,2,0),"")))</f>
        <v/>
      </c>
      <c r="AF14" s="8">
        <f t="shared" si="27"/>
        <v>33</v>
      </c>
      <c r="AG14" s="6">
        <f t="shared" si="28"/>
        <v>43720</v>
      </c>
      <c r="AH14" s="7">
        <f t="shared" si="8"/>
        <v>5</v>
      </c>
      <c r="AI14" s="16" t="str">
        <f>IF(AND(IFERROR(VLOOKUP(AG14,Feiertage!$A:$B,2,0),"")&lt;&gt;"",IFERROR(VLOOKUP(AG14,BesondereTage!$A:$B,2,0),"")&lt;&gt;""),CONCATENATE(VLOOKUP(AG14,Feiertage!$A:$B,2,0),", ",VLOOKUP(AG14,BesondereTage!$A:$B,2,0)),IF(IFERROR(VLOOKUP(AG14,Feiertage!$A:$B,2,0),"")&lt;&gt;"",VLOOKUP(AG14,Feiertage!$A:$B,2,0),IF(IFERROR(VLOOKUP(AG14,BesondereTage!$A:$B,2,0),"")&lt;&gt;"",VLOOKUP(AG14,BesondereTage!$A:$B,2,0),"")))</f>
        <v/>
      </c>
      <c r="AJ14" s="8" t="str">
        <f t="shared" si="29"/>
        <v/>
      </c>
      <c r="AK14" s="6">
        <f t="shared" si="30"/>
        <v>43750</v>
      </c>
      <c r="AL14" s="7">
        <f t="shared" si="9"/>
        <v>7</v>
      </c>
      <c r="AM14" s="16" t="str">
        <f>IF(AND(IFERROR(VLOOKUP(AK14,Feiertage!$A:$B,2,0),"")&lt;&gt;"",IFERROR(VLOOKUP(AK14,BesondereTage!$A:$B,2,0),"")&lt;&gt;""),CONCATENATE(VLOOKUP(AK14,Feiertage!$A:$B,2,0),", ",VLOOKUP(AK14,BesondereTage!$A:$B,2,0)),IF(IFERROR(VLOOKUP(AK14,Feiertage!$A:$B,2,0),"")&lt;&gt;"",VLOOKUP(AK14,Feiertage!$A:$B,2,0),IF(IFERROR(VLOOKUP(AK14,BesondereTage!$A:$B,2,0),"")&lt;&gt;"",VLOOKUP(AK14,BesondereTage!$A:$B,2,0),"")))</f>
        <v/>
      </c>
      <c r="AN14" s="8" t="str">
        <f t="shared" si="31"/>
        <v/>
      </c>
      <c r="AO14" s="6">
        <f t="shared" si="32"/>
        <v>43781</v>
      </c>
      <c r="AP14" s="7">
        <f t="shared" si="10"/>
        <v>3</v>
      </c>
      <c r="AQ14" s="16" t="str">
        <f>IF(AND(IFERROR(VLOOKUP(AO14,Feiertage!$A:$B,2,0),"")&lt;&gt;"",IFERROR(VLOOKUP(AO14,BesondereTage!$A:$B,2,0),"")&lt;&gt;""),CONCATENATE(VLOOKUP(AO14,Feiertage!$A:$B,2,0),", ",VLOOKUP(AO14,BesondereTage!$A:$B,2,0)),IF(IFERROR(VLOOKUP(AO14,Feiertage!$A:$B,2,0),"")&lt;&gt;"",VLOOKUP(AO14,Feiertage!$A:$B,2,0),IF(IFERROR(VLOOKUP(AO14,BesondereTage!$A:$B,2,0),"")&lt;&gt;"",VLOOKUP(AO14,BesondereTage!$A:$B,2,0),"")))</f>
        <v/>
      </c>
      <c r="AR14" s="8" t="str">
        <f t="shared" si="33"/>
        <v/>
      </c>
      <c r="AS14" s="6">
        <f t="shared" si="34"/>
        <v>43811</v>
      </c>
      <c r="AT14" s="7">
        <f t="shared" si="11"/>
        <v>5</v>
      </c>
      <c r="AU14" s="16" t="str">
        <f>IF(AND(IFERROR(VLOOKUP(AS14,Feiertage!$A:$B,2,0),"")&lt;&gt;"",IFERROR(VLOOKUP(AS14,BesondereTage!$A:$B,2,0),"")&lt;&gt;""),CONCATENATE(VLOOKUP(AS14,Feiertage!$A:$B,2,0),", ",VLOOKUP(AS14,BesondereTage!$A:$B,2,0)),IF(IFERROR(VLOOKUP(AS14,Feiertage!$A:$B,2,0),"")&lt;&gt;"",VLOOKUP(AS14,Feiertage!$A:$B,2,0),IF(IFERROR(VLOOKUP(AS14,BesondereTage!$A:$B,2,0),"")&lt;&gt;"",VLOOKUP(AS14,BesondereTage!$A:$B,2,0),"")))</f>
        <v/>
      </c>
      <c r="AV14" s="8" t="str">
        <f t="shared" si="35"/>
        <v/>
      </c>
    </row>
    <row r="15" spans="1:48" ht="17.100000000000001" customHeight="1" x14ac:dyDescent="0.25">
      <c r="A15" s="6">
        <f t="shared" si="12"/>
        <v>43478</v>
      </c>
      <c r="B15" s="7">
        <f t="shared" si="0"/>
        <v>1</v>
      </c>
      <c r="C15" s="16" t="str">
        <f>IF(AND(IFERROR(VLOOKUP(A15,Feiertage!$A:$B,2,0),"")&lt;&gt;"",IFERROR(VLOOKUP(A15,BesondereTage!$A:$B,2,0),"")&lt;&gt;""),CONCATENATE(VLOOKUP(A15,Feiertage!$A:$B,2,0),", ",VLOOKUP(A15,BesondereTage!$A:$B,2,0)),IF(IFERROR(VLOOKUP(A15,Feiertage!$A:$B,2,0),"")&lt;&gt;"",VLOOKUP(A15,Feiertage!$A:$B,2,0),IF(IFERROR(VLOOKUP(A15,BesondereTage!$A:$B,2,0),"")&lt;&gt;"",VLOOKUP(A15,BesondereTage!$A:$B,2,0),"")))</f>
        <v/>
      </c>
      <c r="D15" s="8" t="str">
        <f t="shared" si="13"/>
        <v/>
      </c>
      <c r="E15" s="6">
        <f t="shared" si="14"/>
        <v>43509</v>
      </c>
      <c r="F15" s="7">
        <f t="shared" si="1"/>
        <v>4</v>
      </c>
      <c r="G15" s="16" t="str">
        <f>IF(AND(IFERROR(VLOOKUP(E15,Feiertage!$A:$B,2,0),"")&lt;&gt;"",IFERROR(VLOOKUP(E15,BesondereTage!$A:$B,2,0),"")&lt;&gt;""),CONCATENATE(VLOOKUP(E15,Feiertage!$A:$B,2,0),", ",VLOOKUP(E15,BesondereTage!$A:$B,2,0)),IF(IFERROR(VLOOKUP(E15,Feiertage!$A:$B,2,0),"")&lt;&gt;"",VLOOKUP(E15,Feiertage!$A:$B,2,0),IF(IFERROR(VLOOKUP(E15,BesondereTage!$A:$B,2,0),"")&lt;&gt;"",VLOOKUP(E15,BesondereTage!$A:$B,2,0),"")))</f>
        <v/>
      </c>
      <c r="H15" s="8" t="str">
        <f t="shared" si="15"/>
        <v/>
      </c>
      <c r="I15" s="6">
        <f t="shared" si="16"/>
        <v>43537</v>
      </c>
      <c r="J15" s="7">
        <f t="shared" si="2"/>
        <v>4</v>
      </c>
      <c r="K15" s="16" t="str">
        <f>IF(AND(IFERROR(VLOOKUP(I15,Feiertage!$A:$B,2,0),"")&lt;&gt;"",IFERROR(VLOOKUP(I15,BesondereTage!$A:$B,2,0),"")&lt;&gt;""),CONCATENATE(VLOOKUP(I15,Feiertage!$A:$B,2,0),", ",VLOOKUP(I15,BesondereTage!$A:$B,2,0)),IF(IFERROR(VLOOKUP(I15,Feiertage!$A:$B,2,0),"")&lt;&gt;"",VLOOKUP(I15,Feiertage!$A:$B,2,0),IF(IFERROR(VLOOKUP(I15,BesondereTage!$A:$B,2,0),"")&lt;&gt;"",VLOOKUP(I15,BesondereTage!$A:$B,2,0),"")))</f>
        <v/>
      </c>
      <c r="L15" s="8" t="str">
        <f t="shared" si="17"/>
        <v/>
      </c>
      <c r="M15" s="6">
        <f t="shared" si="18"/>
        <v>43568</v>
      </c>
      <c r="N15" s="7">
        <f t="shared" si="3"/>
        <v>7</v>
      </c>
      <c r="O15" s="16" t="str">
        <f>IF(AND(IFERROR(VLOOKUP(M15,Feiertage!$A:$B,2,0),"")&lt;&gt;"",IFERROR(VLOOKUP(M15,BesondereTage!$A:$B,2,0),"")&lt;&gt;""),CONCATENATE(VLOOKUP(M15,Feiertage!$A:$B,2,0),", ",VLOOKUP(M15,BesondereTage!$A:$B,2,0)),IF(IFERROR(VLOOKUP(M15,Feiertage!$A:$B,2,0),"")&lt;&gt;"",VLOOKUP(M15,Feiertage!$A:$B,2,0),IF(IFERROR(VLOOKUP(M15,BesondereTage!$A:$B,2,0),"")&lt;&gt;"",VLOOKUP(M15,BesondereTage!$A:$B,2,0),"")))</f>
        <v/>
      </c>
      <c r="P15" s="8" t="str">
        <f t="shared" si="19"/>
        <v/>
      </c>
      <c r="Q15" s="6">
        <f t="shared" si="20"/>
        <v>43598</v>
      </c>
      <c r="R15" s="7">
        <f t="shared" si="4"/>
        <v>2</v>
      </c>
      <c r="S15" s="16" t="str">
        <f>IF(AND(IFERROR(VLOOKUP(Q15,Feiertage!$A:$B,2,0),"")&lt;&gt;"",IFERROR(VLOOKUP(Q15,BesondereTage!$A:$B,2,0),"")&lt;&gt;""),CONCATENATE(VLOOKUP(Q15,Feiertage!$A:$B,2,0),", ",VLOOKUP(Q15,BesondereTage!$A:$B,2,0)),IF(IFERROR(VLOOKUP(Q15,Feiertage!$A:$B,2,0),"")&lt;&gt;"",VLOOKUP(Q15,Feiertage!$A:$B,2,0),IF(IFERROR(VLOOKUP(Q15,BesondereTage!$A:$B,2,0),"")&lt;&gt;"",VLOOKUP(Q15,BesondereTage!$A:$B,2,0),"")))</f>
        <v/>
      </c>
      <c r="T15" s="8">
        <f t="shared" si="21"/>
        <v>20</v>
      </c>
      <c r="U15" s="6">
        <f t="shared" si="22"/>
        <v>43629</v>
      </c>
      <c r="V15" s="7">
        <f t="shared" si="5"/>
        <v>5</v>
      </c>
      <c r="W15" s="16" t="str">
        <f>IF(AND(IFERROR(VLOOKUP(U15,Feiertage!$A:$B,2,0),"")&lt;&gt;"",IFERROR(VLOOKUP(U15,BesondereTage!$A:$B,2,0),"")&lt;&gt;""),CONCATENATE(VLOOKUP(U15,Feiertage!$A:$B,2,0),", ",VLOOKUP(U15,BesondereTage!$A:$B,2,0)),IF(IFERROR(VLOOKUP(U15,Feiertage!$A:$B,2,0),"")&lt;&gt;"",VLOOKUP(U15,Feiertage!$A:$B,2,0),IF(IFERROR(VLOOKUP(U15,BesondereTage!$A:$B,2,0),"")&lt;&gt;"",VLOOKUP(U15,BesondereTage!$A:$B,2,0),"")))</f>
        <v/>
      </c>
      <c r="X15" s="8" t="str">
        <f t="shared" si="23"/>
        <v/>
      </c>
      <c r="Y15" s="6">
        <f t="shared" si="24"/>
        <v>43659</v>
      </c>
      <c r="Z15" s="7">
        <f t="shared" si="6"/>
        <v>7</v>
      </c>
      <c r="AA15" s="16" t="str">
        <f>IF(AND(IFERROR(VLOOKUP(Y15,Feiertage!$A:$B,2,0),"")&lt;&gt;"",IFERROR(VLOOKUP(Y15,BesondereTage!$A:$B,2,0),"")&lt;&gt;""),CONCATENATE(VLOOKUP(Y15,Feiertage!$A:$B,2,0),", ",VLOOKUP(Y15,BesondereTage!$A:$B,2,0)),IF(IFERROR(VLOOKUP(Y15,Feiertage!$A:$B,2,0),"")&lt;&gt;"",VLOOKUP(Y15,Feiertage!$A:$B,2,0),IF(IFERROR(VLOOKUP(Y15,BesondereTage!$A:$B,2,0),"")&lt;&gt;"",VLOOKUP(Y15,BesondereTage!$A:$B,2,0),"")))</f>
        <v/>
      </c>
      <c r="AB15" s="8" t="str">
        <f t="shared" si="25"/>
        <v/>
      </c>
      <c r="AC15" s="6">
        <f t="shared" si="26"/>
        <v>43690</v>
      </c>
      <c r="AD15" s="7">
        <f t="shared" si="7"/>
        <v>3</v>
      </c>
      <c r="AE15" s="16" t="str">
        <f>IF(AND(IFERROR(VLOOKUP(AC15,Feiertage!$A:$B,2,0),"")&lt;&gt;"",IFERROR(VLOOKUP(AC15,BesondereTage!$A:$B,2,0),"")&lt;&gt;""),CONCATENATE(VLOOKUP(AC15,Feiertage!$A:$B,2,0),", ",VLOOKUP(AC15,BesondereTage!$A:$B,2,0)),IF(IFERROR(VLOOKUP(AC15,Feiertage!$A:$B,2,0),"")&lt;&gt;"",VLOOKUP(AC15,Feiertage!$A:$B,2,0),IF(IFERROR(VLOOKUP(AC15,BesondereTage!$A:$B,2,0),"")&lt;&gt;"",VLOOKUP(AC15,BesondereTage!$A:$B,2,0),"")))</f>
        <v/>
      </c>
      <c r="AF15" s="8" t="str">
        <f t="shared" si="27"/>
        <v/>
      </c>
      <c r="AG15" s="6">
        <f t="shared" si="28"/>
        <v>43721</v>
      </c>
      <c r="AH15" s="7">
        <f t="shared" si="8"/>
        <v>6</v>
      </c>
      <c r="AI15" s="16" t="str">
        <f>IF(AND(IFERROR(VLOOKUP(AG15,Feiertage!$A:$B,2,0),"")&lt;&gt;"",IFERROR(VLOOKUP(AG15,BesondereTage!$A:$B,2,0),"")&lt;&gt;""),CONCATENATE(VLOOKUP(AG15,Feiertage!$A:$B,2,0),", ",VLOOKUP(AG15,BesondereTage!$A:$B,2,0)),IF(IFERROR(VLOOKUP(AG15,Feiertage!$A:$B,2,0),"")&lt;&gt;"",VLOOKUP(AG15,Feiertage!$A:$B,2,0),IF(IFERROR(VLOOKUP(AG15,BesondereTage!$A:$B,2,0),"")&lt;&gt;"",VLOOKUP(AG15,BesondereTage!$A:$B,2,0),"")))</f>
        <v/>
      </c>
      <c r="AJ15" s="8" t="str">
        <f t="shared" si="29"/>
        <v/>
      </c>
      <c r="AK15" s="6">
        <f t="shared" si="30"/>
        <v>43751</v>
      </c>
      <c r="AL15" s="7">
        <f t="shared" si="9"/>
        <v>1</v>
      </c>
      <c r="AM15" s="16" t="str">
        <f>IF(AND(IFERROR(VLOOKUP(AK15,Feiertage!$A:$B,2,0),"")&lt;&gt;"",IFERROR(VLOOKUP(AK15,BesondereTage!$A:$B,2,0),"")&lt;&gt;""),CONCATENATE(VLOOKUP(AK15,Feiertage!$A:$B,2,0),", ",VLOOKUP(AK15,BesondereTage!$A:$B,2,0)),IF(IFERROR(VLOOKUP(AK15,Feiertage!$A:$B,2,0),"")&lt;&gt;"",VLOOKUP(AK15,Feiertage!$A:$B,2,0),IF(IFERROR(VLOOKUP(AK15,BesondereTage!$A:$B,2,0),"")&lt;&gt;"",VLOOKUP(AK15,BesondereTage!$A:$B,2,0),"")))</f>
        <v/>
      </c>
      <c r="AN15" s="8" t="str">
        <f t="shared" si="31"/>
        <v/>
      </c>
      <c r="AO15" s="6">
        <f t="shared" si="32"/>
        <v>43782</v>
      </c>
      <c r="AP15" s="7">
        <f t="shared" si="10"/>
        <v>4</v>
      </c>
      <c r="AQ15" s="16" t="str">
        <f>IF(AND(IFERROR(VLOOKUP(AO15,Feiertage!$A:$B,2,0),"")&lt;&gt;"",IFERROR(VLOOKUP(AO15,BesondereTage!$A:$B,2,0),"")&lt;&gt;""),CONCATENATE(VLOOKUP(AO15,Feiertage!$A:$B,2,0),", ",VLOOKUP(AO15,BesondereTage!$A:$B,2,0)),IF(IFERROR(VLOOKUP(AO15,Feiertage!$A:$B,2,0),"")&lt;&gt;"",VLOOKUP(AO15,Feiertage!$A:$B,2,0),IF(IFERROR(VLOOKUP(AO15,BesondereTage!$A:$B,2,0),"")&lt;&gt;"",VLOOKUP(AO15,BesondereTage!$A:$B,2,0),"")))</f>
        <v/>
      </c>
      <c r="AR15" s="8" t="str">
        <f t="shared" si="33"/>
        <v/>
      </c>
      <c r="AS15" s="6">
        <f t="shared" si="34"/>
        <v>43812</v>
      </c>
      <c r="AT15" s="7">
        <f t="shared" si="11"/>
        <v>6</v>
      </c>
      <c r="AU15" s="16" t="str">
        <f>IF(AND(IFERROR(VLOOKUP(AS15,Feiertage!$A:$B,2,0),"")&lt;&gt;"",IFERROR(VLOOKUP(AS15,BesondereTage!$A:$B,2,0),"")&lt;&gt;""),CONCATENATE(VLOOKUP(AS15,Feiertage!$A:$B,2,0),", ",VLOOKUP(AS15,BesondereTage!$A:$B,2,0)),IF(IFERROR(VLOOKUP(AS15,Feiertage!$A:$B,2,0),"")&lt;&gt;"",VLOOKUP(AS15,Feiertage!$A:$B,2,0),IF(IFERROR(VLOOKUP(AS15,BesondereTage!$A:$B,2,0),"")&lt;&gt;"",VLOOKUP(AS15,BesondereTage!$A:$B,2,0),"")))</f>
        <v/>
      </c>
      <c r="AV15" s="8" t="str">
        <f t="shared" si="35"/>
        <v/>
      </c>
    </row>
    <row r="16" spans="1:48" ht="17.100000000000001" customHeight="1" x14ac:dyDescent="0.25">
      <c r="A16" s="6">
        <f t="shared" si="12"/>
        <v>43479</v>
      </c>
      <c r="B16" s="7">
        <f t="shared" si="0"/>
        <v>2</v>
      </c>
      <c r="C16" s="16" t="str">
        <f>IF(AND(IFERROR(VLOOKUP(A16,Feiertage!$A:$B,2,0),"")&lt;&gt;"",IFERROR(VLOOKUP(A16,BesondereTage!$A:$B,2,0),"")&lt;&gt;""),CONCATENATE(VLOOKUP(A16,Feiertage!$A:$B,2,0),", ",VLOOKUP(A16,BesondereTage!$A:$B,2,0)),IF(IFERROR(VLOOKUP(A16,Feiertage!$A:$B,2,0),"")&lt;&gt;"",VLOOKUP(A16,Feiertage!$A:$B,2,0),IF(IFERROR(VLOOKUP(A16,BesondereTage!$A:$B,2,0),"")&lt;&gt;"",VLOOKUP(A16,BesondereTage!$A:$B,2,0),"")))</f>
        <v/>
      </c>
      <c r="D16" s="8">
        <f t="shared" si="13"/>
        <v>3</v>
      </c>
      <c r="E16" s="6">
        <f t="shared" si="14"/>
        <v>43510</v>
      </c>
      <c r="F16" s="7">
        <f t="shared" si="1"/>
        <v>5</v>
      </c>
      <c r="G16" s="16" t="str">
        <f>IF(AND(IFERROR(VLOOKUP(E16,Feiertage!$A:$B,2,0),"")&lt;&gt;"",IFERROR(VLOOKUP(E16,BesondereTage!$A:$B,2,0),"")&lt;&gt;""),CONCATENATE(VLOOKUP(E16,Feiertage!$A:$B,2,0),", ",VLOOKUP(E16,BesondereTage!$A:$B,2,0)),IF(IFERROR(VLOOKUP(E16,Feiertage!$A:$B,2,0),"")&lt;&gt;"",VLOOKUP(E16,Feiertage!$A:$B,2,0),IF(IFERROR(VLOOKUP(E16,BesondereTage!$A:$B,2,0),"")&lt;&gt;"",VLOOKUP(E16,BesondereTage!$A:$B,2,0),"")))</f>
        <v/>
      </c>
      <c r="H16" s="8" t="str">
        <f t="shared" si="15"/>
        <v/>
      </c>
      <c r="I16" s="6">
        <f t="shared" si="16"/>
        <v>43538</v>
      </c>
      <c r="J16" s="7">
        <f t="shared" si="2"/>
        <v>5</v>
      </c>
      <c r="K16" s="16" t="str">
        <f>IF(AND(IFERROR(VLOOKUP(I16,Feiertage!$A:$B,2,0),"")&lt;&gt;"",IFERROR(VLOOKUP(I16,BesondereTage!$A:$B,2,0),"")&lt;&gt;""),CONCATENATE(VLOOKUP(I16,Feiertage!$A:$B,2,0),", ",VLOOKUP(I16,BesondereTage!$A:$B,2,0)),IF(IFERROR(VLOOKUP(I16,Feiertage!$A:$B,2,0),"")&lt;&gt;"",VLOOKUP(I16,Feiertage!$A:$B,2,0),IF(IFERROR(VLOOKUP(I16,BesondereTage!$A:$B,2,0),"")&lt;&gt;"",VLOOKUP(I16,BesondereTage!$A:$B,2,0),"")))</f>
        <v/>
      </c>
      <c r="L16" s="8" t="str">
        <f t="shared" si="17"/>
        <v/>
      </c>
      <c r="M16" s="6">
        <f t="shared" si="18"/>
        <v>43569</v>
      </c>
      <c r="N16" s="7">
        <f t="shared" si="3"/>
        <v>1</v>
      </c>
      <c r="O16" s="16" t="str">
        <f>IF(AND(IFERROR(VLOOKUP(M16,Feiertage!$A:$B,2,0),"")&lt;&gt;"",IFERROR(VLOOKUP(M16,BesondereTage!$A:$B,2,0),"")&lt;&gt;""),CONCATENATE(VLOOKUP(M16,Feiertage!$A:$B,2,0),", ",VLOOKUP(M16,BesondereTage!$A:$B,2,0)),IF(IFERROR(VLOOKUP(M16,Feiertage!$A:$B,2,0),"")&lt;&gt;"",VLOOKUP(M16,Feiertage!$A:$B,2,0),IF(IFERROR(VLOOKUP(M16,BesondereTage!$A:$B,2,0),"")&lt;&gt;"",VLOOKUP(M16,BesondereTage!$A:$B,2,0),"")))</f>
        <v/>
      </c>
      <c r="P16" s="8" t="str">
        <f t="shared" si="19"/>
        <v/>
      </c>
      <c r="Q16" s="6">
        <f t="shared" si="20"/>
        <v>43599</v>
      </c>
      <c r="R16" s="7">
        <f t="shared" si="4"/>
        <v>3</v>
      </c>
      <c r="S16" s="16" t="str">
        <f>IF(AND(IFERROR(VLOOKUP(Q16,Feiertage!$A:$B,2,0),"")&lt;&gt;"",IFERROR(VLOOKUP(Q16,BesondereTage!$A:$B,2,0),"")&lt;&gt;""),CONCATENATE(VLOOKUP(Q16,Feiertage!$A:$B,2,0),", ",VLOOKUP(Q16,BesondereTage!$A:$B,2,0)),IF(IFERROR(VLOOKUP(Q16,Feiertage!$A:$B,2,0),"")&lt;&gt;"",VLOOKUP(Q16,Feiertage!$A:$B,2,0),IF(IFERROR(VLOOKUP(Q16,BesondereTage!$A:$B,2,0),"")&lt;&gt;"",VLOOKUP(Q16,BesondereTage!$A:$B,2,0),"")))</f>
        <v/>
      </c>
      <c r="T16" s="8" t="str">
        <f t="shared" si="21"/>
        <v/>
      </c>
      <c r="U16" s="6">
        <f t="shared" si="22"/>
        <v>43630</v>
      </c>
      <c r="V16" s="7">
        <f t="shared" si="5"/>
        <v>6</v>
      </c>
      <c r="W16" s="16" t="str">
        <f>IF(AND(IFERROR(VLOOKUP(U16,Feiertage!$A:$B,2,0),"")&lt;&gt;"",IFERROR(VLOOKUP(U16,BesondereTage!$A:$B,2,0),"")&lt;&gt;""),CONCATENATE(VLOOKUP(U16,Feiertage!$A:$B,2,0),", ",VLOOKUP(U16,BesondereTage!$A:$B,2,0)),IF(IFERROR(VLOOKUP(U16,Feiertage!$A:$B,2,0),"")&lt;&gt;"",VLOOKUP(U16,Feiertage!$A:$B,2,0),IF(IFERROR(VLOOKUP(U16,BesondereTage!$A:$B,2,0),"")&lt;&gt;"",VLOOKUP(U16,BesondereTage!$A:$B,2,0),"")))</f>
        <v/>
      </c>
      <c r="X16" s="8" t="str">
        <f t="shared" si="23"/>
        <v/>
      </c>
      <c r="Y16" s="6">
        <f t="shared" si="24"/>
        <v>43660</v>
      </c>
      <c r="Z16" s="7">
        <f t="shared" si="6"/>
        <v>1</v>
      </c>
      <c r="AA16" s="16" t="str">
        <f>IF(AND(IFERROR(VLOOKUP(Y16,Feiertage!$A:$B,2,0),"")&lt;&gt;"",IFERROR(VLOOKUP(Y16,BesondereTage!$A:$B,2,0),"")&lt;&gt;""),CONCATENATE(VLOOKUP(Y16,Feiertage!$A:$B,2,0),", ",VLOOKUP(Y16,BesondereTage!$A:$B,2,0)),IF(IFERROR(VLOOKUP(Y16,Feiertage!$A:$B,2,0),"")&lt;&gt;"",VLOOKUP(Y16,Feiertage!$A:$B,2,0),IF(IFERROR(VLOOKUP(Y16,BesondereTage!$A:$B,2,0),"")&lt;&gt;"",VLOOKUP(Y16,BesondereTage!$A:$B,2,0),"")))</f>
        <v/>
      </c>
      <c r="AB16" s="8" t="str">
        <f t="shared" si="25"/>
        <v/>
      </c>
      <c r="AC16" s="6">
        <f t="shared" si="26"/>
        <v>43691</v>
      </c>
      <c r="AD16" s="7">
        <f t="shared" si="7"/>
        <v>4</v>
      </c>
      <c r="AE16" s="16" t="str">
        <f>IF(AND(IFERROR(VLOOKUP(AC16,Feiertage!$A:$B,2,0),"")&lt;&gt;"",IFERROR(VLOOKUP(AC16,BesondereTage!$A:$B,2,0),"")&lt;&gt;""),CONCATENATE(VLOOKUP(AC16,Feiertage!$A:$B,2,0),", ",VLOOKUP(AC16,BesondereTage!$A:$B,2,0)),IF(IFERROR(VLOOKUP(AC16,Feiertage!$A:$B,2,0),"")&lt;&gt;"",VLOOKUP(AC16,Feiertage!$A:$B,2,0),IF(IFERROR(VLOOKUP(AC16,BesondereTage!$A:$B,2,0),"")&lt;&gt;"",VLOOKUP(AC16,BesondereTage!$A:$B,2,0),"")))</f>
        <v/>
      </c>
      <c r="AF16" s="8" t="str">
        <f t="shared" si="27"/>
        <v/>
      </c>
      <c r="AG16" s="6">
        <f t="shared" si="28"/>
        <v>43722</v>
      </c>
      <c r="AH16" s="7">
        <f t="shared" si="8"/>
        <v>7</v>
      </c>
      <c r="AI16" s="16" t="str">
        <f>IF(AND(IFERROR(VLOOKUP(AG16,Feiertage!$A:$B,2,0),"")&lt;&gt;"",IFERROR(VLOOKUP(AG16,BesondereTage!$A:$B,2,0),"")&lt;&gt;""),CONCATENATE(VLOOKUP(AG16,Feiertage!$A:$B,2,0),", ",VLOOKUP(AG16,BesondereTage!$A:$B,2,0)),IF(IFERROR(VLOOKUP(AG16,Feiertage!$A:$B,2,0),"")&lt;&gt;"",VLOOKUP(AG16,Feiertage!$A:$B,2,0),IF(IFERROR(VLOOKUP(AG16,BesondereTage!$A:$B,2,0),"")&lt;&gt;"",VLOOKUP(AG16,BesondereTage!$A:$B,2,0),"")))</f>
        <v/>
      </c>
      <c r="AJ16" s="8" t="str">
        <f t="shared" si="29"/>
        <v/>
      </c>
      <c r="AK16" s="6">
        <f t="shared" si="30"/>
        <v>43752</v>
      </c>
      <c r="AL16" s="7">
        <f t="shared" si="9"/>
        <v>2</v>
      </c>
      <c r="AM16" s="16" t="str">
        <f>IF(AND(IFERROR(VLOOKUP(AK16,Feiertage!$A:$B,2,0),"")&lt;&gt;"",IFERROR(VLOOKUP(AK16,BesondereTage!$A:$B,2,0),"")&lt;&gt;""),CONCATENATE(VLOOKUP(AK16,Feiertage!$A:$B,2,0),", ",VLOOKUP(AK16,BesondereTage!$A:$B,2,0)),IF(IFERROR(VLOOKUP(AK16,Feiertage!$A:$B,2,0),"")&lt;&gt;"",VLOOKUP(AK16,Feiertage!$A:$B,2,0),IF(IFERROR(VLOOKUP(AK16,BesondereTage!$A:$B,2,0),"")&lt;&gt;"",VLOOKUP(AK16,BesondereTage!$A:$B,2,0),"")))</f>
        <v/>
      </c>
      <c r="AN16" s="8">
        <f t="shared" si="31"/>
        <v>42</v>
      </c>
      <c r="AO16" s="6">
        <f t="shared" si="32"/>
        <v>43783</v>
      </c>
      <c r="AP16" s="7">
        <f t="shared" si="10"/>
        <v>5</v>
      </c>
      <c r="AQ16" s="16" t="str">
        <f>IF(AND(IFERROR(VLOOKUP(AO16,Feiertage!$A:$B,2,0),"")&lt;&gt;"",IFERROR(VLOOKUP(AO16,BesondereTage!$A:$B,2,0),"")&lt;&gt;""),CONCATENATE(VLOOKUP(AO16,Feiertage!$A:$B,2,0),", ",VLOOKUP(AO16,BesondereTage!$A:$B,2,0)),IF(IFERROR(VLOOKUP(AO16,Feiertage!$A:$B,2,0),"")&lt;&gt;"",VLOOKUP(AO16,Feiertage!$A:$B,2,0),IF(IFERROR(VLOOKUP(AO16,BesondereTage!$A:$B,2,0),"")&lt;&gt;"",VLOOKUP(AO16,BesondereTage!$A:$B,2,0),"")))</f>
        <v/>
      </c>
      <c r="AR16" s="8" t="str">
        <f t="shared" si="33"/>
        <v/>
      </c>
      <c r="AS16" s="6">
        <f t="shared" si="34"/>
        <v>43813</v>
      </c>
      <c r="AT16" s="7">
        <f t="shared" si="11"/>
        <v>7</v>
      </c>
      <c r="AU16" s="16" t="str">
        <f>IF(AND(IFERROR(VLOOKUP(AS16,Feiertage!$A:$B,2,0),"")&lt;&gt;"",IFERROR(VLOOKUP(AS16,BesondereTage!$A:$B,2,0),"")&lt;&gt;""),CONCATENATE(VLOOKUP(AS16,Feiertage!$A:$B,2,0),", ",VLOOKUP(AS16,BesondereTage!$A:$B,2,0)),IF(IFERROR(VLOOKUP(AS16,Feiertage!$A:$B,2,0),"")&lt;&gt;"",VLOOKUP(AS16,Feiertage!$A:$B,2,0),IF(IFERROR(VLOOKUP(AS16,BesondereTage!$A:$B,2,0),"")&lt;&gt;"",VLOOKUP(AS16,BesondereTage!$A:$B,2,0),"")))</f>
        <v/>
      </c>
      <c r="AV16" s="8" t="str">
        <f t="shared" si="35"/>
        <v/>
      </c>
    </row>
    <row r="17" spans="1:48" ht="17.100000000000001" customHeight="1" x14ac:dyDescent="0.25">
      <c r="A17" s="6">
        <f t="shared" si="12"/>
        <v>43480</v>
      </c>
      <c r="B17" s="7">
        <f t="shared" si="0"/>
        <v>3</v>
      </c>
      <c r="C17" s="16" t="str">
        <f>IF(AND(IFERROR(VLOOKUP(A17,Feiertage!$A:$B,2,0),"")&lt;&gt;"",IFERROR(VLOOKUP(A17,BesondereTage!$A:$B,2,0),"")&lt;&gt;""),CONCATENATE(VLOOKUP(A17,Feiertage!$A:$B,2,0),", ",VLOOKUP(A17,BesondereTage!$A:$B,2,0)),IF(IFERROR(VLOOKUP(A17,Feiertage!$A:$B,2,0),"")&lt;&gt;"",VLOOKUP(A17,Feiertage!$A:$B,2,0),IF(IFERROR(VLOOKUP(A17,BesondereTage!$A:$B,2,0),"")&lt;&gt;"",VLOOKUP(A17,BesondereTage!$A:$B,2,0),"")))</f>
        <v/>
      </c>
      <c r="D17" s="8" t="str">
        <f t="shared" si="13"/>
        <v/>
      </c>
      <c r="E17" s="6">
        <f t="shared" si="14"/>
        <v>43511</v>
      </c>
      <c r="F17" s="7">
        <f t="shared" si="1"/>
        <v>6</v>
      </c>
      <c r="G17" s="16" t="str">
        <f>IF(AND(IFERROR(VLOOKUP(E17,Feiertage!$A:$B,2,0),"")&lt;&gt;"",IFERROR(VLOOKUP(E17,BesondereTage!$A:$B,2,0),"")&lt;&gt;""),CONCATENATE(VLOOKUP(E17,Feiertage!$A:$B,2,0),", ",VLOOKUP(E17,BesondereTage!$A:$B,2,0)),IF(IFERROR(VLOOKUP(E17,Feiertage!$A:$B,2,0),"")&lt;&gt;"",VLOOKUP(E17,Feiertage!$A:$B,2,0),IF(IFERROR(VLOOKUP(E17,BesondereTage!$A:$B,2,0),"")&lt;&gt;"",VLOOKUP(E17,BesondereTage!$A:$B,2,0),"")))</f>
        <v/>
      </c>
      <c r="H17" s="8" t="str">
        <f t="shared" si="15"/>
        <v/>
      </c>
      <c r="I17" s="6">
        <f t="shared" si="16"/>
        <v>43539</v>
      </c>
      <c r="J17" s="7">
        <f t="shared" si="2"/>
        <v>6</v>
      </c>
      <c r="K17" s="16" t="str">
        <f>IF(AND(IFERROR(VLOOKUP(I17,Feiertage!$A:$B,2,0),"")&lt;&gt;"",IFERROR(VLOOKUP(I17,BesondereTage!$A:$B,2,0),"")&lt;&gt;""),CONCATENATE(VLOOKUP(I17,Feiertage!$A:$B,2,0),", ",VLOOKUP(I17,BesondereTage!$A:$B,2,0)),IF(IFERROR(VLOOKUP(I17,Feiertage!$A:$B,2,0),"")&lt;&gt;"",VLOOKUP(I17,Feiertage!$A:$B,2,0),IF(IFERROR(VLOOKUP(I17,BesondereTage!$A:$B,2,0),"")&lt;&gt;"",VLOOKUP(I17,BesondereTage!$A:$B,2,0),"")))</f>
        <v/>
      </c>
      <c r="L17" s="8" t="str">
        <f t="shared" si="17"/>
        <v/>
      </c>
      <c r="M17" s="6">
        <f t="shared" si="18"/>
        <v>43570</v>
      </c>
      <c r="N17" s="7">
        <f t="shared" si="3"/>
        <v>2</v>
      </c>
      <c r="O17" s="16" t="str">
        <f>IF(AND(IFERROR(VLOOKUP(M17,Feiertage!$A:$B,2,0),"")&lt;&gt;"",IFERROR(VLOOKUP(M17,BesondereTage!$A:$B,2,0),"")&lt;&gt;""),CONCATENATE(VLOOKUP(M17,Feiertage!$A:$B,2,0),", ",VLOOKUP(M17,BesondereTage!$A:$B,2,0)),IF(IFERROR(VLOOKUP(M17,Feiertage!$A:$B,2,0),"")&lt;&gt;"",VLOOKUP(M17,Feiertage!$A:$B,2,0),IF(IFERROR(VLOOKUP(M17,BesondereTage!$A:$B,2,0),"")&lt;&gt;"",VLOOKUP(M17,BesondereTage!$A:$B,2,0),"")))</f>
        <v/>
      </c>
      <c r="P17" s="8">
        <f t="shared" si="19"/>
        <v>16</v>
      </c>
      <c r="Q17" s="6">
        <f t="shared" si="20"/>
        <v>43600</v>
      </c>
      <c r="R17" s="7">
        <f t="shared" si="4"/>
        <v>4</v>
      </c>
      <c r="S17" s="16" t="str">
        <f>IF(AND(IFERROR(VLOOKUP(Q17,Feiertage!$A:$B,2,0),"")&lt;&gt;"",IFERROR(VLOOKUP(Q17,BesondereTage!$A:$B,2,0),"")&lt;&gt;""),CONCATENATE(VLOOKUP(Q17,Feiertage!$A:$B,2,0),", ",VLOOKUP(Q17,BesondereTage!$A:$B,2,0)),IF(IFERROR(VLOOKUP(Q17,Feiertage!$A:$B,2,0),"")&lt;&gt;"",VLOOKUP(Q17,Feiertage!$A:$B,2,0),IF(IFERROR(VLOOKUP(Q17,BesondereTage!$A:$B,2,0),"")&lt;&gt;"",VLOOKUP(Q17,BesondereTage!$A:$B,2,0),"")))</f>
        <v/>
      </c>
      <c r="T17" s="8" t="str">
        <f t="shared" si="21"/>
        <v/>
      </c>
      <c r="U17" s="6">
        <f t="shared" si="22"/>
        <v>43631</v>
      </c>
      <c r="V17" s="7">
        <f t="shared" si="5"/>
        <v>7</v>
      </c>
      <c r="W17" s="16" t="str">
        <f>IF(AND(IFERROR(VLOOKUP(U17,Feiertage!$A:$B,2,0),"")&lt;&gt;"",IFERROR(VLOOKUP(U17,BesondereTage!$A:$B,2,0),"")&lt;&gt;""),CONCATENATE(VLOOKUP(U17,Feiertage!$A:$B,2,0),", ",VLOOKUP(U17,BesondereTage!$A:$B,2,0)),IF(IFERROR(VLOOKUP(U17,Feiertage!$A:$B,2,0),"")&lt;&gt;"",VLOOKUP(U17,Feiertage!$A:$B,2,0),IF(IFERROR(VLOOKUP(U17,BesondereTage!$A:$B,2,0),"")&lt;&gt;"",VLOOKUP(U17,BesondereTage!$A:$B,2,0),"")))</f>
        <v/>
      </c>
      <c r="X17" s="8" t="str">
        <f t="shared" si="23"/>
        <v/>
      </c>
      <c r="Y17" s="6">
        <f t="shared" si="24"/>
        <v>43661</v>
      </c>
      <c r="Z17" s="7">
        <f t="shared" si="6"/>
        <v>2</v>
      </c>
      <c r="AA17" s="16" t="str">
        <f>IF(AND(IFERROR(VLOOKUP(Y17,Feiertage!$A:$B,2,0),"")&lt;&gt;"",IFERROR(VLOOKUP(Y17,BesondereTage!$A:$B,2,0),"")&lt;&gt;""),CONCATENATE(VLOOKUP(Y17,Feiertage!$A:$B,2,0),", ",VLOOKUP(Y17,BesondereTage!$A:$B,2,0)),IF(IFERROR(VLOOKUP(Y17,Feiertage!$A:$B,2,0),"")&lt;&gt;"",VLOOKUP(Y17,Feiertage!$A:$B,2,0),IF(IFERROR(VLOOKUP(Y17,BesondereTage!$A:$B,2,0),"")&lt;&gt;"",VLOOKUP(Y17,BesondereTage!$A:$B,2,0),"")))</f>
        <v/>
      </c>
      <c r="AB17" s="8">
        <f t="shared" si="25"/>
        <v>29</v>
      </c>
      <c r="AC17" s="6">
        <f t="shared" si="26"/>
        <v>43692</v>
      </c>
      <c r="AD17" s="7">
        <f t="shared" si="7"/>
        <v>5</v>
      </c>
      <c r="AE17" s="16" t="str">
        <f>IF(AND(IFERROR(VLOOKUP(AC17,Feiertage!$A:$B,2,0),"")&lt;&gt;"",IFERROR(VLOOKUP(AC17,BesondereTage!$A:$B,2,0),"")&lt;&gt;""),CONCATENATE(VLOOKUP(AC17,Feiertage!$A:$B,2,0),", ",VLOOKUP(AC17,BesondereTage!$A:$B,2,0)),IF(IFERROR(VLOOKUP(AC17,Feiertage!$A:$B,2,0),"")&lt;&gt;"",VLOOKUP(AC17,Feiertage!$A:$B,2,0),IF(IFERROR(VLOOKUP(AC17,BesondereTage!$A:$B,2,0),"")&lt;&gt;"",VLOOKUP(AC17,BesondereTage!$A:$B,2,0),"")))</f>
        <v/>
      </c>
      <c r="AF17" s="8" t="str">
        <f t="shared" si="27"/>
        <v/>
      </c>
      <c r="AG17" s="6">
        <f t="shared" si="28"/>
        <v>43723</v>
      </c>
      <c r="AH17" s="7">
        <f t="shared" si="8"/>
        <v>1</v>
      </c>
      <c r="AI17" s="16" t="str">
        <f>IF(AND(IFERROR(VLOOKUP(AG17,Feiertage!$A:$B,2,0),"")&lt;&gt;"",IFERROR(VLOOKUP(AG17,BesondereTage!$A:$B,2,0),"")&lt;&gt;""),CONCATENATE(VLOOKUP(AG17,Feiertage!$A:$B,2,0),", ",VLOOKUP(AG17,BesondereTage!$A:$B,2,0)),IF(IFERROR(VLOOKUP(AG17,Feiertage!$A:$B,2,0),"")&lt;&gt;"",VLOOKUP(AG17,Feiertage!$A:$B,2,0),IF(IFERROR(VLOOKUP(AG17,BesondereTage!$A:$B,2,0),"")&lt;&gt;"",VLOOKUP(AG17,BesondereTage!$A:$B,2,0),"")))</f>
        <v/>
      </c>
      <c r="AJ17" s="8" t="str">
        <f t="shared" si="29"/>
        <v/>
      </c>
      <c r="AK17" s="6">
        <f t="shared" si="30"/>
        <v>43753</v>
      </c>
      <c r="AL17" s="7">
        <f t="shared" si="9"/>
        <v>3</v>
      </c>
      <c r="AM17" s="16" t="str">
        <f>IF(AND(IFERROR(VLOOKUP(AK17,Feiertage!$A:$B,2,0),"")&lt;&gt;"",IFERROR(VLOOKUP(AK17,BesondereTage!$A:$B,2,0),"")&lt;&gt;""),CONCATENATE(VLOOKUP(AK17,Feiertage!$A:$B,2,0),", ",VLOOKUP(AK17,BesondereTage!$A:$B,2,0)),IF(IFERROR(VLOOKUP(AK17,Feiertage!$A:$B,2,0),"")&lt;&gt;"",VLOOKUP(AK17,Feiertage!$A:$B,2,0),IF(IFERROR(VLOOKUP(AK17,BesondereTage!$A:$B,2,0),"")&lt;&gt;"",VLOOKUP(AK17,BesondereTage!$A:$B,2,0),"")))</f>
        <v/>
      </c>
      <c r="AN17" s="8" t="str">
        <f t="shared" si="31"/>
        <v/>
      </c>
      <c r="AO17" s="6">
        <f t="shared" si="32"/>
        <v>43784</v>
      </c>
      <c r="AP17" s="7">
        <f t="shared" si="10"/>
        <v>6</v>
      </c>
      <c r="AQ17" s="16" t="str">
        <f>IF(AND(IFERROR(VLOOKUP(AO17,Feiertage!$A:$B,2,0),"")&lt;&gt;"",IFERROR(VLOOKUP(AO17,BesondereTage!$A:$B,2,0),"")&lt;&gt;""),CONCATENATE(VLOOKUP(AO17,Feiertage!$A:$B,2,0),", ",VLOOKUP(AO17,BesondereTage!$A:$B,2,0)),IF(IFERROR(VLOOKUP(AO17,Feiertage!$A:$B,2,0),"")&lt;&gt;"",VLOOKUP(AO17,Feiertage!$A:$B,2,0),IF(IFERROR(VLOOKUP(AO17,BesondereTage!$A:$B,2,0),"")&lt;&gt;"",VLOOKUP(AO17,BesondereTage!$A:$B,2,0),"")))</f>
        <v/>
      </c>
      <c r="AR17" s="8" t="str">
        <f t="shared" si="33"/>
        <v/>
      </c>
      <c r="AS17" s="6">
        <f t="shared" si="34"/>
        <v>43814</v>
      </c>
      <c r="AT17" s="7">
        <f t="shared" si="11"/>
        <v>1</v>
      </c>
      <c r="AU17" s="16" t="str">
        <f>IF(AND(IFERROR(VLOOKUP(AS17,Feiertage!$A:$B,2,0),"")&lt;&gt;"",IFERROR(VLOOKUP(AS17,BesondereTage!$A:$B,2,0),"")&lt;&gt;""),CONCATENATE(VLOOKUP(AS17,Feiertage!$A:$B,2,0),", ",VLOOKUP(AS17,BesondereTage!$A:$B,2,0)),IF(IFERROR(VLOOKUP(AS17,Feiertage!$A:$B,2,0),"")&lt;&gt;"",VLOOKUP(AS17,Feiertage!$A:$B,2,0),IF(IFERROR(VLOOKUP(AS17,BesondereTage!$A:$B,2,0),"")&lt;&gt;"",VLOOKUP(AS17,BesondereTage!$A:$B,2,0),"")))</f>
        <v/>
      </c>
      <c r="AV17" s="8" t="str">
        <f t="shared" si="35"/>
        <v/>
      </c>
    </row>
    <row r="18" spans="1:48" ht="17.100000000000001" customHeight="1" x14ac:dyDescent="0.25">
      <c r="A18" s="6">
        <f t="shared" si="12"/>
        <v>43481</v>
      </c>
      <c r="B18" s="7">
        <f t="shared" si="0"/>
        <v>4</v>
      </c>
      <c r="C18" s="16" t="str">
        <f>IF(AND(IFERROR(VLOOKUP(A18,Feiertage!$A:$B,2,0),"")&lt;&gt;"",IFERROR(VLOOKUP(A18,BesondereTage!$A:$B,2,0),"")&lt;&gt;""),CONCATENATE(VLOOKUP(A18,Feiertage!$A:$B,2,0),", ",VLOOKUP(A18,BesondereTage!$A:$B,2,0)),IF(IFERROR(VLOOKUP(A18,Feiertage!$A:$B,2,0),"")&lt;&gt;"",VLOOKUP(A18,Feiertage!$A:$B,2,0),IF(IFERROR(VLOOKUP(A18,BesondereTage!$A:$B,2,0),"")&lt;&gt;"",VLOOKUP(A18,BesondereTage!$A:$B,2,0),"")))</f>
        <v/>
      </c>
      <c r="D18" s="8" t="str">
        <f t="shared" si="13"/>
        <v/>
      </c>
      <c r="E18" s="6">
        <f t="shared" si="14"/>
        <v>43512</v>
      </c>
      <c r="F18" s="7">
        <f t="shared" si="1"/>
        <v>7</v>
      </c>
      <c r="G18" s="16" t="str">
        <f>IF(AND(IFERROR(VLOOKUP(E18,Feiertage!$A:$B,2,0),"")&lt;&gt;"",IFERROR(VLOOKUP(E18,BesondereTage!$A:$B,2,0),"")&lt;&gt;""),CONCATENATE(VLOOKUP(E18,Feiertage!$A:$B,2,0),", ",VLOOKUP(E18,BesondereTage!$A:$B,2,0)),IF(IFERROR(VLOOKUP(E18,Feiertage!$A:$B,2,0),"")&lt;&gt;"",VLOOKUP(E18,Feiertage!$A:$B,2,0),IF(IFERROR(VLOOKUP(E18,BesondereTage!$A:$B,2,0),"")&lt;&gt;"",VLOOKUP(E18,BesondereTage!$A:$B,2,0),"")))</f>
        <v/>
      </c>
      <c r="H18" s="8" t="str">
        <f t="shared" si="15"/>
        <v/>
      </c>
      <c r="I18" s="6">
        <f t="shared" si="16"/>
        <v>43540</v>
      </c>
      <c r="J18" s="7">
        <f t="shared" si="2"/>
        <v>7</v>
      </c>
      <c r="K18" s="16" t="str">
        <f>IF(AND(IFERROR(VLOOKUP(I18,Feiertage!$A:$B,2,0),"")&lt;&gt;"",IFERROR(VLOOKUP(I18,BesondereTage!$A:$B,2,0),"")&lt;&gt;""),CONCATENATE(VLOOKUP(I18,Feiertage!$A:$B,2,0),", ",VLOOKUP(I18,BesondereTage!$A:$B,2,0)),IF(IFERROR(VLOOKUP(I18,Feiertage!$A:$B,2,0),"")&lt;&gt;"",VLOOKUP(I18,Feiertage!$A:$B,2,0),IF(IFERROR(VLOOKUP(I18,BesondereTage!$A:$B,2,0),"")&lt;&gt;"",VLOOKUP(I18,BesondereTage!$A:$B,2,0),"")))</f>
        <v/>
      </c>
      <c r="L18" s="8" t="str">
        <f t="shared" si="17"/>
        <v/>
      </c>
      <c r="M18" s="6">
        <f t="shared" si="18"/>
        <v>43571</v>
      </c>
      <c r="N18" s="7">
        <f t="shared" si="3"/>
        <v>3</v>
      </c>
      <c r="O18" s="16" t="str">
        <f>IF(AND(IFERROR(VLOOKUP(M18,Feiertage!$A:$B,2,0),"")&lt;&gt;"",IFERROR(VLOOKUP(M18,BesondereTage!$A:$B,2,0),"")&lt;&gt;""),CONCATENATE(VLOOKUP(M18,Feiertage!$A:$B,2,0),", ",VLOOKUP(M18,BesondereTage!$A:$B,2,0)),IF(IFERROR(VLOOKUP(M18,Feiertage!$A:$B,2,0),"")&lt;&gt;"",VLOOKUP(M18,Feiertage!$A:$B,2,0),IF(IFERROR(VLOOKUP(M18,BesondereTage!$A:$B,2,0),"")&lt;&gt;"",VLOOKUP(M18,BesondereTage!$A:$B,2,0),"")))</f>
        <v/>
      </c>
      <c r="P18" s="8" t="str">
        <f t="shared" si="19"/>
        <v/>
      </c>
      <c r="Q18" s="6">
        <f t="shared" si="20"/>
        <v>43601</v>
      </c>
      <c r="R18" s="7">
        <f t="shared" si="4"/>
        <v>5</v>
      </c>
      <c r="S18" s="16" t="str">
        <f>IF(AND(IFERROR(VLOOKUP(Q18,Feiertage!$A:$B,2,0),"")&lt;&gt;"",IFERROR(VLOOKUP(Q18,BesondereTage!$A:$B,2,0),"")&lt;&gt;""),CONCATENATE(VLOOKUP(Q18,Feiertage!$A:$B,2,0),", ",VLOOKUP(Q18,BesondereTage!$A:$B,2,0)),IF(IFERROR(VLOOKUP(Q18,Feiertage!$A:$B,2,0),"")&lt;&gt;"",VLOOKUP(Q18,Feiertage!$A:$B,2,0),IF(IFERROR(VLOOKUP(Q18,BesondereTage!$A:$B,2,0),"")&lt;&gt;"",VLOOKUP(Q18,BesondereTage!$A:$B,2,0),"")))</f>
        <v/>
      </c>
      <c r="T18" s="8" t="str">
        <f t="shared" si="21"/>
        <v/>
      </c>
      <c r="U18" s="6">
        <f t="shared" si="22"/>
        <v>43632</v>
      </c>
      <c r="V18" s="7">
        <f t="shared" si="5"/>
        <v>1</v>
      </c>
      <c r="W18" s="16" t="str">
        <f>IF(AND(IFERROR(VLOOKUP(U18,Feiertage!$A:$B,2,0),"")&lt;&gt;"",IFERROR(VLOOKUP(U18,BesondereTage!$A:$B,2,0),"")&lt;&gt;""),CONCATENATE(VLOOKUP(U18,Feiertage!$A:$B,2,0),", ",VLOOKUP(U18,BesondereTage!$A:$B,2,0)),IF(IFERROR(VLOOKUP(U18,Feiertage!$A:$B,2,0),"")&lt;&gt;"",VLOOKUP(U18,Feiertage!$A:$B,2,0),IF(IFERROR(VLOOKUP(U18,BesondereTage!$A:$B,2,0),"")&lt;&gt;"",VLOOKUP(U18,BesondereTage!$A:$B,2,0),"")))</f>
        <v/>
      </c>
      <c r="X18" s="8" t="str">
        <f t="shared" si="23"/>
        <v/>
      </c>
      <c r="Y18" s="6">
        <f t="shared" si="24"/>
        <v>43662</v>
      </c>
      <c r="Z18" s="7">
        <f t="shared" si="6"/>
        <v>3</v>
      </c>
      <c r="AA18" s="16" t="str">
        <f>IF(AND(IFERROR(VLOOKUP(Y18,Feiertage!$A:$B,2,0),"")&lt;&gt;"",IFERROR(VLOOKUP(Y18,BesondereTage!$A:$B,2,0),"")&lt;&gt;""),CONCATENATE(VLOOKUP(Y18,Feiertage!$A:$B,2,0),", ",VLOOKUP(Y18,BesondereTage!$A:$B,2,0)),IF(IFERROR(VLOOKUP(Y18,Feiertage!$A:$B,2,0),"")&lt;&gt;"",VLOOKUP(Y18,Feiertage!$A:$B,2,0),IF(IFERROR(VLOOKUP(Y18,BesondereTage!$A:$B,2,0),"")&lt;&gt;"",VLOOKUP(Y18,BesondereTage!$A:$B,2,0),"")))</f>
        <v/>
      </c>
      <c r="AB18" s="8" t="str">
        <f t="shared" si="25"/>
        <v/>
      </c>
      <c r="AC18" s="6">
        <f t="shared" si="26"/>
        <v>43693</v>
      </c>
      <c r="AD18" s="7">
        <f t="shared" si="7"/>
        <v>6</v>
      </c>
      <c r="AE18" s="16" t="str">
        <f>IF(AND(IFERROR(VLOOKUP(AC18,Feiertage!$A:$B,2,0),"")&lt;&gt;"",IFERROR(VLOOKUP(AC18,BesondereTage!$A:$B,2,0),"")&lt;&gt;""),CONCATENATE(VLOOKUP(AC18,Feiertage!$A:$B,2,0),", ",VLOOKUP(AC18,BesondereTage!$A:$B,2,0)),IF(IFERROR(VLOOKUP(AC18,Feiertage!$A:$B,2,0),"")&lt;&gt;"",VLOOKUP(AC18,Feiertage!$A:$B,2,0),IF(IFERROR(VLOOKUP(AC18,BesondereTage!$A:$B,2,0),"")&lt;&gt;"",VLOOKUP(AC18,BesondereTage!$A:$B,2,0),"")))</f>
        <v/>
      </c>
      <c r="AF18" s="8" t="str">
        <f t="shared" si="27"/>
        <v/>
      </c>
      <c r="AG18" s="6">
        <f t="shared" si="28"/>
        <v>43724</v>
      </c>
      <c r="AH18" s="7">
        <f t="shared" si="8"/>
        <v>2</v>
      </c>
      <c r="AI18" s="16" t="str">
        <f>IF(AND(IFERROR(VLOOKUP(AG18,Feiertage!$A:$B,2,0),"")&lt;&gt;"",IFERROR(VLOOKUP(AG18,BesondereTage!$A:$B,2,0),"")&lt;&gt;""),CONCATENATE(VLOOKUP(AG18,Feiertage!$A:$B,2,0),", ",VLOOKUP(AG18,BesondereTage!$A:$B,2,0)),IF(IFERROR(VLOOKUP(AG18,Feiertage!$A:$B,2,0),"")&lt;&gt;"",VLOOKUP(AG18,Feiertage!$A:$B,2,0),IF(IFERROR(VLOOKUP(AG18,BesondereTage!$A:$B,2,0),"")&lt;&gt;"",VLOOKUP(AG18,BesondereTage!$A:$B,2,0),"")))</f>
        <v/>
      </c>
      <c r="AJ18" s="8">
        <f t="shared" si="29"/>
        <v>38</v>
      </c>
      <c r="AK18" s="6">
        <f t="shared" si="30"/>
        <v>43754</v>
      </c>
      <c r="AL18" s="7">
        <f t="shared" si="9"/>
        <v>4</v>
      </c>
      <c r="AM18" s="16" t="str">
        <f>IF(AND(IFERROR(VLOOKUP(AK18,Feiertage!$A:$B,2,0),"")&lt;&gt;"",IFERROR(VLOOKUP(AK18,BesondereTage!$A:$B,2,0),"")&lt;&gt;""),CONCATENATE(VLOOKUP(AK18,Feiertage!$A:$B,2,0),", ",VLOOKUP(AK18,BesondereTage!$A:$B,2,0)),IF(IFERROR(VLOOKUP(AK18,Feiertage!$A:$B,2,0),"")&lt;&gt;"",VLOOKUP(AK18,Feiertage!$A:$B,2,0),IF(IFERROR(VLOOKUP(AK18,BesondereTage!$A:$B,2,0),"")&lt;&gt;"",VLOOKUP(AK18,BesondereTage!$A:$B,2,0),"")))</f>
        <v/>
      </c>
      <c r="AN18" s="8" t="str">
        <f t="shared" si="31"/>
        <v/>
      </c>
      <c r="AO18" s="6">
        <f t="shared" si="32"/>
        <v>43785</v>
      </c>
      <c r="AP18" s="7">
        <f t="shared" si="10"/>
        <v>7</v>
      </c>
      <c r="AQ18" s="16" t="str">
        <f>IF(AND(IFERROR(VLOOKUP(AO18,Feiertage!$A:$B,2,0),"")&lt;&gt;"",IFERROR(VLOOKUP(AO18,BesondereTage!$A:$B,2,0),"")&lt;&gt;""),CONCATENATE(VLOOKUP(AO18,Feiertage!$A:$B,2,0),", ",VLOOKUP(AO18,BesondereTage!$A:$B,2,0)),IF(IFERROR(VLOOKUP(AO18,Feiertage!$A:$B,2,0),"")&lt;&gt;"",VLOOKUP(AO18,Feiertage!$A:$B,2,0),IF(IFERROR(VLOOKUP(AO18,BesondereTage!$A:$B,2,0),"")&lt;&gt;"",VLOOKUP(AO18,BesondereTage!$A:$B,2,0),"")))</f>
        <v/>
      </c>
      <c r="AR18" s="8" t="str">
        <f t="shared" si="33"/>
        <v/>
      </c>
      <c r="AS18" s="6">
        <f t="shared" si="34"/>
        <v>43815</v>
      </c>
      <c r="AT18" s="7">
        <f t="shared" si="11"/>
        <v>2</v>
      </c>
      <c r="AU18" s="16" t="str">
        <f>IF(AND(IFERROR(VLOOKUP(AS18,Feiertage!$A:$B,2,0),"")&lt;&gt;"",IFERROR(VLOOKUP(AS18,BesondereTage!$A:$B,2,0),"")&lt;&gt;""),CONCATENATE(VLOOKUP(AS18,Feiertage!$A:$B,2,0),", ",VLOOKUP(AS18,BesondereTage!$A:$B,2,0)),IF(IFERROR(VLOOKUP(AS18,Feiertage!$A:$B,2,0),"")&lt;&gt;"",VLOOKUP(AS18,Feiertage!$A:$B,2,0),IF(IFERROR(VLOOKUP(AS18,BesondereTage!$A:$B,2,0),"")&lt;&gt;"",VLOOKUP(AS18,BesondereTage!$A:$B,2,0),"")))</f>
        <v/>
      </c>
      <c r="AV18" s="8">
        <f t="shared" si="35"/>
        <v>51</v>
      </c>
    </row>
    <row r="19" spans="1:48" ht="17.100000000000001" customHeight="1" x14ac:dyDescent="0.25">
      <c r="A19" s="6">
        <f t="shared" si="12"/>
        <v>43482</v>
      </c>
      <c r="B19" s="7">
        <f t="shared" si="0"/>
        <v>5</v>
      </c>
      <c r="C19" s="16" t="str">
        <f>IF(AND(IFERROR(VLOOKUP(A19,Feiertage!$A:$B,2,0),"")&lt;&gt;"",IFERROR(VLOOKUP(A19,BesondereTage!$A:$B,2,0),"")&lt;&gt;""),CONCATENATE(VLOOKUP(A19,Feiertage!$A:$B,2,0),", ",VLOOKUP(A19,BesondereTage!$A:$B,2,0)),IF(IFERROR(VLOOKUP(A19,Feiertage!$A:$B,2,0),"")&lt;&gt;"",VLOOKUP(A19,Feiertage!$A:$B,2,0),IF(IFERROR(VLOOKUP(A19,BesondereTage!$A:$B,2,0),"")&lt;&gt;"",VLOOKUP(A19,BesondereTage!$A:$B,2,0),"")))</f>
        <v/>
      </c>
      <c r="D19" s="8" t="str">
        <f t="shared" si="13"/>
        <v/>
      </c>
      <c r="E19" s="6">
        <f t="shared" si="14"/>
        <v>43513</v>
      </c>
      <c r="F19" s="7">
        <f t="shared" si="1"/>
        <v>1</v>
      </c>
      <c r="G19" s="16" t="str">
        <f>IF(AND(IFERROR(VLOOKUP(E19,Feiertage!$A:$B,2,0),"")&lt;&gt;"",IFERROR(VLOOKUP(E19,BesondereTage!$A:$B,2,0),"")&lt;&gt;""),CONCATENATE(VLOOKUP(E19,Feiertage!$A:$B,2,0),", ",VLOOKUP(E19,BesondereTage!$A:$B,2,0)),IF(IFERROR(VLOOKUP(E19,Feiertage!$A:$B,2,0),"")&lt;&gt;"",VLOOKUP(E19,Feiertage!$A:$B,2,0),IF(IFERROR(VLOOKUP(E19,BesondereTage!$A:$B,2,0),"")&lt;&gt;"",VLOOKUP(E19,BesondereTage!$A:$B,2,0),"")))</f>
        <v/>
      </c>
      <c r="H19" s="8" t="str">
        <f t="shared" si="15"/>
        <v/>
      </c>
      <c r="I19" s="6">
        <f t="shared" si="16"/>
        <v>43541</v>
      </c>
      <c r="J19" s="7">
        <f t="shared" si="2"/>
        <v>1</v>
      </c>
      <c r="K19" s="16" t="str">
        <f>IF(AND(IFERROR(VLOOKUP(I19,Feiertage!$A:$B,2,0),"")&lt;&gt;"",IFERROR(VLOOKUP(I19,BesondereTage!$A:$B,2,0),"")&lt;&gt;""),CONCATENATE(VLOOKUP(I19,Feiertage!$A:$B,2,0),", ",VLOOKUP(I19,BesondereTage!$A:$B,2,0)),IF(IFERROR(VLOOKUP(I19,Feiertage!$A:$B,2,0),"")&lt;&gt;"",VLOOKUP(I19,Feiertage!$A:$B,2,0),IF(IFERROR(VLOOKUP(I19,BesondereTage!$A:$B,2,0),"")&lt;&gt;"",VLOOKUP(I19,BesondereTage!$A:$B,2,0),"")))</f>
        <v/>
      </c>
      <c r="L19" s="8" t="str">
        <f t="shared" si="17"/>
        <v/>
      </c>
      <c r="M19" s="6">
        <f t="shared" si="18"/>
        <v>43572</v>
      </c>
      <c r="N19" s="7">
        <f t="shared" si="3"/>
        <v>4</v>
      </c>
      <c r="O19" s="16" t="str">
        <f>IF(AND(IFERROR(VLOOKUP(M19,Feiertage!$A:$B,2,0),"")&lt;&gt;"",IFERROR(VLOOKUP(M19,BesondereTage!$A:$B,2,0),"")&lt;&gt;""),CONCATENATE(VLOOKUP(M19,Feiertage!$A:$B,2,0),", ",VLOOKUP(M19,BesondereTage!$A:$B,2,0)),IF(IFERROR(VLOOKUP(M19,Feiertage!$A:$B,2,0),"")&lt;&gt;"",VLOOKUP(M19,Feiertage!$A:$B,2,0),IF(IFERROR(VLOOKUP(M19,BesondereTage!$A:$B,2,0),"")&lt;&gt;"",VLOOKUP(M19,BesondereTage!$A:$B,2,0),"")))</f>
        <v/>
      </c>
      <c r="P19" s="8" t="str">
        <f t="shared" si="19"/>
        <v/>
      </c>
      <c r="Q19" s="6">
        <f t="shared" si="20"/>
        <v>43602</v>
      </c>
      <c r="R19" s="7">
        <f t="shared" si="4"/>
        <v>6</v>
      </c>
      <c r="S19" s="16" t="str">
        <f>IF(AND(IFERROR(VLOOKUP(Q19,Feiertage!$A:$B,2,0),"")&lt;&gt;"",IFERROR(VLOOKUP(Q19,BesondereTage!$A:$B,2,0),"")&lt;&gt;""),CONCATENATE(VLOOKUP(Q19,Feiertage!$A:$B,2,0),", ",VLOOKUP(Q19,BesondereTage!$A:$B,2,0)),IF(IFERROR(VLOOKUP(Q19,Feiertage!$A:$B,2,0),"")&lt;&gt;"",VLOOKUP(Q19,Feiertage!$A:$B,2,0),IF(IFERROR(VLOOKUP(Q19,BesondereTage!$A:$B,2,0),"")&lt;&gt;"",VLOOKUP(Q19,BesondereTage!$A:$B,2,0),"")))</f>
        <v/>
      </c>
      <c r="T19" s="8" t="str">
        <f t="shared" si="21"/>
        <v/>
      </c>
      <c r="U19" s="6">
        <f t="shared" si="22"/>
        <v>43633</v>
      </c>
      <c r="V19" s="7">
        <f t="shared" si="5"/>
        <v>2</v>
      </c>
      <c r="W19" s="16" t="str">
        <f>IF(AND(IFERROR(VLOOKUP(U19,Feiertage!$A:$B,2,0),"")&lt;&gt;"",IFERROR(VLOOKUP(U19,BesondereTage!$A:$B,2,0),"")&lt;&gt;""),CONCATENATE(VLOOKUP(U19,Feiertage!$A:$B,2,0),", ",VLOOKUP(U19,BesondereTage!$A:$B,2,0)),IF(IFERROR(VLOOKUP(U19,Feiertage!$A:$B,2,0),"")&lt;&gt;"",VLOOKUP(U19,Feiertage!$A:$B,2,0),IF(IFERROR(VLOOKUP(U19,BesondereTage!$A:$B,2,0),"")&lt;&gt;"",VLOOKUP(U19,BesondereTage!$A:$B,2,0),"")))</f>
        <v/>
      </c>
      <c r="X19" s="8">
        <f t="shared" si="23"/>
        <v>25</v>
      </c>
      <c r="Y19" s="6">
        <f t="shared" si="24"/>
        <v>43663</v>
      </c>
      <c r="Z19" s="7">
        <f t="shared" si="6"/>
        <v>4</v>
      </c>
      <c r="AA19" s="16" t="str">
        <f>IF(AND(IFERROR(VLOOKUP(Y19,Feiertage!$A:$B,2,0),"")&lt;&gt;"",IFERROR(VLOOKUP(Y19,BesondereTage!$A:$B,2,0),"")&lt;&gt;""),CONCATENATE(VLOOKUP(Y19,Feiertage!$A:$B,2,0),", ",VLOOKUP(Y19,BesondereTage!$A:$B,2,0)),IF(IFERROR(VLOOKUP(Y19,Feiertage!$A:$B,2,0),"")&lt;&gt;"",VLOOKUP(Y19,Feiertage!$A:$B,2,0),IF(IFERROR(VLOOKUP(Y19,BesondereTage!$A:$B,2,0),"")&lt;&gt;"",VLOOKUP(Y19,BesondereTage!$A:$B,2,0),"")))</f>
        <v/>
      </c>
      <c r="AB19" s="8" t="str">
        <f t="shared" si="25"/>
        <v/>
      </c>
      <c r="AC19" s="6">
        <f t="shared" si="26"/>
        <v>43694</v>
      </c>
      <c r="AD19" s="7">
        <f t="shared" si="7"/>
        <v>7</v>
      </c>
      <c r="AE19" s="16" t="str">
        <f>IF(AND(IFERROR(VLOOKUP(AC19,Feiertage!$A:$B,2,0),"")&lt;&gt;"",IFERROR(VLOOKUP(AC19,BesondereTage!$A:$B,2,0),"")&lt;&gt;""),CONCATENATE(VLOOKUP(AC19,Feiertage!$A:$B,2,0),", ",VLOOKUP(AC19,BesondereTage!$A:$B,2,0)),IF(IFERROR(VLOOKUP(AC19,Feiertage!$A:$B,2,0),"")&lt;&gt;"",VLOOKUP(AC19,Feiertage!$A:$B,2,0),IF(IFERROR(VLOOKUP(AC19,BesondereTage!$A:$B,2,0),"")&lt;&gt;"",VLOOKUP(AC19,BesondereTage!$A:$B,2,0),"")))</f>
        <v/>
      </c>
      <c r="AF19" s="8" t="str">
        <f t="shared" si="27"/>
        <v/>
      </c>
      <c r="AG19" s="6">
        <f t="shared" si="28"/>
        <v>43725</v>
      </c>
      <c r="AH19" s="7">
        <f t="shared" si="8"/>
        <v>3</v>
      </c>
      <c r="AI19" s="16" t="str">
        <f>IF(AND(IFERROR(VLOOKUP(AG19,Feiertage!$A:$B,2,0),"")&lt;&gt;"",IFERROR(VLOOKUP(AG19,BesondereTage!$A:$B,2,0),"")&lt;&gt;""),CONCATENATE(VLOOKUP(AG19,Feiertage!$A:$B,2,0),", ",VLOOKUP(AG19,BesondereTage!$A:$B,2,0)),IF(IFERROR(VLOOKUP(AG19,Feiertage!$A:$B,2,0),"")&lt;&gt;"",VLOOKUP(AG19,Feiertage!$A:$B,2,0),IF(IFERROR(VLOOKUP(AG19,BesondereTage!$A:$B,2,0),"")&lt;&gt;"",VLOOKUP(AG19,BesondereTage!$A:$B,2,0),"")))</f>
        <v/>
      </c>
      <c r="AJ19" s="8" t="str">
        <f t="shared" si="29"/>
        <v/>
      </c>
      <c r="AK19" s="6">
        <f t="shared" si="30"/>
        <v>43755</v>
      </c>
      <c r="AL19" s="7">
        <f t="shared" si="9"/>
        <v>5</v>
      </c>
      <c r="AM19" s="16" t="str">
        <f>IF(AND(IFERROR(VLOOKUP(AK19,Feiertage!$A:$B,2,0),"")&lt;&gt;"",IFERROR(VLOOKUP(AK19,BesondereTage!$A:$B,2,0),"")&lt;&gt;""),CONCATENATE(VLOOKUP(AK19,Feiertage!$A:$B,2,0),", ",VLOOKUP(AK19,BesondereTage!$A:$B,2,0)),IF(IFERROR(VLOOKUP(AK19,Feiertage!$A:$B,2,0),"")&lt;&gt;"",VLOOKUP(AK19,Feiertage!$A:$B,2,0),IF(IFERROR(VLOOKUP(AK19,BesondereTage!$A:$B,2,0),"")&lt;&gt;"",VLOOKUP(AK19,BesondereTage!$A:$B,2,0),"")))</f>
        <v/>
      </c>
      <c r="AN19" s="8" t="str">
        <f t="shared" si="31"/>
        <v/>
      </c>
      <c r="AO19" s="6">
        <f t="shared" si="32"/>
        <v>43786</v>
      </c>
      <c r="AP19" s="7">
        <f t="shared" si="10"/>
        <v>1</v>
      </c>
      <c r="AQ19" s="16" t="str">
        <f>IF(AND(IFERROR(VLOOKUP(AO19,Feiertage!$A:$B,2,0),"")&lt;&gt;"",IFERROR(VLOOKUP(AO19,BesondereTage!$A:$B,2,0),"")&lt;&gt;""),CONCATENATE(VLOOKUP(AO19,Feiertage!$A:$B,2,0),", ",VLOOKUP(AO19,BesondereTage!$A:$B,2,0)),IF(IFERROR(VLOOKUP(AO19,Feiertage!$A:$B,2,0),"")&lt;&gt;"",VLOOKUP(AO19,Feiertage!$A:$B,2,0),IF(IFERROR(VLOOKUP(AO19,BesondereTage!$A:$B,2,0),"")&lt;&gt;"",VLOOKUP(AO19,BesondereTage!$A:$B,2,0),"")))</f>
        <v/>
      </c>
      <c r="AR19" s="8" t="str">
        <f t="shared" si="33"/>
        <v/>
      </c>
      <c r="AS19" s="6">
        <f t="shared" si="34"/>
        <v>43816</v>
      </c>
      <c r="AT19" s="7">
        <f t="shared" si="11"/>
        <v>3</v>
      </c>
      <c r="AU19" s="16" t="str">
        <f>IF(AND(IFERROR(VLOOKUP(AS19,Feiertage!$A:$B,2,0),"")&lt;&gt;"",IFERROR(VLOOKUP(AS19,BesondereTage!$A:$B,2,0),"")&lt;&gt;""),CONCATENATE(VLOOKUP(AS19,Feiertage!$A:$B,2,0),", ",VLOOKUP(AS19,BesondereTage!$A:$B,2,0)),IF(IFERROR(VLOOKUP(AS19,Feiertage!$A:$B,2,0),"")&lt;&gt;"",VLOOKUP(AS19,Feiertage!$A:$B,2,0),IF(IFERROR(VLOOKUP(AS19,BesondereTage!$A:$B,2,0),"")&lt;&gt;"",VLOOKUP(AS19,BesondereTage!$A:$B,2,0),"")))</f>
        <v/>
      </c>
      <c r="AV19" s="8" t="str">
        <f t="shared" si="35"/>
        <v/>
      </c>
    </row>
    <row r="20" spans="1:48" ht="17.100000000000001" customHeight="1" x14ac:dyDescent="0.25">
      <c r="A20" s="6">
        <f t="shared" si="12"/>
        <v>43483</v>
      </c>
      <c r="B20" s="7">
        <f t="shared" si="0"/>
        <v>6</v>
      </c>
      <c r="C20" s="16" t="str">
        <f>IF(AND(IFERROR(VLOOKUP(A20,Feiertage!$A:$B,2,0),"")&lt;&gt;"",IFERROR(VLOOKUP(A20,BesondereTage!$A:$B,2,0),"")&lt;&gt;""),CONCATENATE(VLOOKUP(A20,Feiertage!$A:$B,2,0),", ",VLOOKUP(A20,BesondereTage!$A:$B,2,0)),IF(IFERROR(VLOOKUP(A20,Feiertage!$A:$B,2,0),"")&lt;&gt;"",VLOOKUP(A20,Feiertage!$A:$B,2,0),IF(IFERROR(VLOOKUP(A20,BesondereTage!$A:$B,2,0),"")&lt;&gt;"",VLOOKUP(A20,BesondereTage!$A:$B,2,0),"")))</f>
        <v/>
      </c>
      <c r="D20" s="8" t="str">
        <f t="shared" si="13"/>
        <v/>
      </c>
      <c r="E20" s="6">
        <f t="shared" si="14"/>
        <v>43514</v>
      </c>
      <c r="F20" s="7">
        <f t="shared" si="1"/>
        <v>2</v>
      </c>
      <c r="G20" s="16" t="str">
        <f>IF(AND(IFERROR(VLOOKUP(E20,Feiertage!$A:$B,2,0),"")&lt;&gt;"",IFERROR(VLOOKUP(E20,BesondereTage!$A:$B,2,0),"")&lt;&gt;""),CONCATENATE(VLOOKUP(E20,Feiertage!$A:$B,2,0),", ",VLOOKUP(E20,BesondereTage!$A:$B,2,0)),IF(IFERROR(VLOOKUP(E20,Feiertage!$A:$B,2,0),"")&lt;&gt;"",VLOOKUP(E20,Feiertage!$A:$B,2,0),IF(IFERROR(VLOOKUP(E20,BesondereTage!$A:$B,2,0),"")&lt;&gt;"",VLOOKUP(E20,BesondereTage!$A:$B,2,0),"")))</f>
        <v/>
      </c>
      <c r="H20" s="8">
        <f t="shared" si="15"/>
        <v>8</v>
      </c>
      <c r="I20" s="6">
        <f t="shared" si="16"/>
        <v>43542</v>
      </c>
      <c r="J20" s="7">
        <f t="shared" si="2"/>
        <v>2</v>
      </c>
      <c r="K20" s="16" t="str">
        <f>IF(AND(IFERROR(VLOOKUP(I20,Feiertage!$A:$B,2,0),"")&lt;&gt;"",IFERROR(VLOOKUP(I20,BesondereTage!$A:$B,2,0),"")&lt;&gt;""),CONCATENATE(VLOOKUP(I20,Feiertage!$A:$B,2,0),", ",VLOOKUP(I20,BesondereTage!$A:$B,2,0)),IF(IFERROR(VLOOKUP(I20,Feiertage!$A:$B,2,0),"")&lt;&gt;"",VLOOKUP(I20,Feiertage!$A:$B,2,0),IF(IFERROR(VLOOKUP(I20,BesondereTage!$A:$B,2,0),"")&lt;&gt;"",VLOOKUP(I20,BesondereTage!$A:$B,2,0),"")))</f>
        <v/>
      </c>
      <c r="L20" s="8">
        <f t="shared" si="17"/>
        <v>12</v>
      </c>
      <c r="M20" s="6">
        <f t="shared" si="18"/>
        <v>43573</v>
      </c>
      <c r="N20" s="7">
        <f t="shared" si="3"/>
        <v>5</v>
      </c>
      <c r="O20" s="16" t="str">
        <f>IF(AND(IFERROR(VLOOKUP(M20,Feiertage!$A:$B,2,0),"")&lt;&gt;"",IFERROR(VLOOKUP(M20,BesondereTage!$A:$B,2,0),"")&lt;&gt;""),CONCATENATE(VLOOKUP(M20,Feiertage!$A:$B,2,0),", ",VLOOKUP(M20,BesondereTage!$A:$B,2,0)),IF(IFERROR(VLOOKUP(M20,Feiertage!$A:$B,2,0),"")&lt;&gt;"",VLOOKUP(M20,Feiertage!$A:$B,2,0),IF(IFERROR(VLOOKUP(M20,BesondereTage!$A:$B,2,0),"")&lt;&gt;"",VLOOKUP(M20,BesondereTage!$A:$B,2,0),"")))</f>
        <v/>
      </c>
      <c r="P20" s="8" t="str">
        <f t="shared" si="19"/>
        <v/>
      </c>
      <c r="Q20" s="6">
        <f t="shared" si="20"/>
        <v>43603</v>
      </c>
      <c r="R20" s="7">
        <f t="shared" si="4"/>
        <v>7</v>
      </c>
      <c r="S20" s="16" t="str">
        <f>IF(AND(IFERROR(VLOOKUP(Q20,Feiertage!$A:$B,2,0),"")&lt;&gt;"",IFERROR(VLOOKUP(Q20,BesondereTage!$A:$B,2,0),"")&lt;&gt;""),CONCATENATE(VLOOKUP(Q20,Feiertage!$A:$B,2,0),", ",VLOOKUP(Q20,BesondereTage!$A:$B,2,0)),IF(IFERROR(VLOOKUP(Q20,Feiertage!$A:$B,2,0),"")&lt;&gt;"",VLOOKUP(Q20,Feiertage!$A:$B,2,0),IF(IFERROR(VLOOKUP(Q20,BesondereTage!$A:$B,2,0),"")&lt;&gt;"",VLOOKUP(Q20,BesondereTage!$A:$B,2,0),"")))</f>
        <v/>
      </c>
      <c r="T20" s="8" t="str">
        <f t="shared" si="21"/>
        <v/>
      </c>
      <c r="U20" s="6">
        <f t="shared" si="22"/>
        <v>43634</v>
      </c>
      <c r="V20" s="7">
        <f t="shared" si="5"/>
        <v>3</v>
      </c>
      <c r="W20" s="16" t="str">
        <f>IF(AND(IFERROR(VLOOKUP(U20,Feiertage!$A:$B,2,0),"")&lt;&gt;"",IFERROR(VLOOKUP(U20,BesondereTage!$A:$B,2,0),"")&lt;&gt;""),CONCATENATE(VLOOKUP(U20,Feiertage!$A:$B,2,0),", ",VLOOKUP(U20,BesondereTage!$A:$B,2,0)),IF(IFERROR(VLOOKUP(U20,Feiertage!$A:$B,2,0),"")&lt;&gt;"",VLOOKUP(U20,Feiertage!$A:$B,2,0),IF(IFERROR(VLOOKUP(U20,BesondereTage!$A:$B,2,0),"")&lt;&gt;"",VLOOKUP(U20,BesondereTage!$A:$B,2,0),"")))</f>
        <v/>
      </c>
      <c r="X20" s="8" t="str">
        <f t="shared" si="23"/>
        <v/>
      </c>
      <c r="Y20" s="6">
        <f t="shared" si="24"/>
        <v>43664</v>
      </c>
      <c r="Z20" s="7">
        <f t="shared" si="6"/>
        <v>5</v>
      </c>
      <c r="AA20" s="16" t="str">
        <f>IF(AND(IFERROR(VLOOKUP(Y20,Feiertage!$A:$B,2,0),"")&lt;&gt;"",IFERROR(VLOOKUP(Y20,BesondereTage!$A:$B,2,0),"")&lt;&gt;""),CONCATENATE(VLOOKUP(Y20,Feiertage!$A:$B,2,0),", ",VLOOKUP(Y20,BesondereTage!$A:$B,2,0)),IF(IFERROR(VLOOKUP(Y20,Feiertage!$A:$B,2,0),"")&lt;&gt;"",VLOOKUP(Y20,Feiertage!$A:$B,2,0),IF(IFERROR(VLOOKUP(Y20,BesondereTage!$A:$B,2,0),"")&lt;&gt;"",VLOOKUP(Y20,BesondereTage!$A:$B,2,0),"")))</f>
        <v/>
      </c>
      <c r="AB20" s="8" t="str">
        <f t="shared" si="25"/>
        <v/>
      </c>
      <c r="AC20" s="6">
        <f t="shared" si="26"/>
        <v>43695</v>
      </c>
      <c r="AD20" s="7">
        <f t="shared" si="7"/>
        <v>1</v>
      </c>
      <c r="AE20" s="16" t="str">
        <f>IF(AND(IFERROR(VLOOKUP(AC20,Feiertage!$A:$B,2,0),"")&lt;&gt;"",IFERROR(VLOOKUP(AC20,BesondereTage!$A:$B,2,0),"")&lt;&gt;""),CONCATENATE(VLOOKUP(AC20,Feiertage!$A:$B,2,0),", ",VLOOKUP(AC20,BesondereTage!$A:$B,2,0)),IF(IFERROR(VLOOKUP(AC20,Feiertage!$A:$B,2,0),"")&lt;&gt;"",VLOOKUP(AC20,Feiertage!$A:$B,2,0),IF(IFERROR(VLOOKUP(AC20,BesondereTage!$A:$B,2,0),"")&lt;&gt;"",VLOOKUP(AC20,BesondereTage!$A:$B,2,0),"")))</f>
        <v/>
      </c>
      <c r="AF20" s="8" t="str">
        <f t="shared" si="27"/>
        <v/>
      </c>
      <c r="AG20" s="6">
        <f t="shared" si="28"/>
        <v>43726</v>
      </c>
      <c r="AH20" s="7">
        <f t="shared" si="8"/>
        <v>4</v>
      </c>
      <c r="AI20" s="16" t="str">
        <f>IF(AND(IFERROR(VLOOKUP(AG20,Feiertage!$A:$B,2,0),"")&lt;&gt;"",IFERROR(VLOOKUP(AG20,BesondereTage!$A:$B,2,0),"")&lt;&gt;""),CONCATENATE(VLOOKUP(AG20,Feiertage!$A:$B,2,0),", ",VLOOKUP(AG20,BesondereTage!$A:$B,2,0)),IF(IFERROR(VLOOKUP(AG20,Feiertage!$A:$B,2,0),"")&lt;&gt;"",VLOOKUP(AG20,Feiertage!$A:$B,2,0),IF(IFERROR(VLOOKUP(AG20,BesondereTage!$A:$B,2,0),"")&lt;&gt;"",VLOOKUP(AG20,BesondereTage!$A:$B,2,0),"")))</f>
        <v/>
      </c>
      <c r="AJ20" s="8" t="str">
        <f t="shared" si="29"/>
        <v/>
      </c>
      <c r="AK20" s="6">
        <f t="shared" si="30"/>
        <v>43756</v>
      </c>
      <c r="AL20" s="7">
        <f t="shared" si="9"/>
        <v>6</v>
      </c>
      <c r="AM20" s="16" t="str">
        <f>IF(AND(IFERROR(VLOOKUP(AK20,Feiertage!$A:$B,2,0),"")&lt;&gt;"",IFERROR(VLOOKUP(AK20,BesondereTage!$A:$B,2,0),"")&lt;&gt;""),CONCATENATE(VLOOKUP(AK20,Feiertage!$A:$B,2,0),", ",VLOOKUP(AK20,BesondereTage!$A:$B,2,0)),IF(IFERROR(VLOOKUP(AK20,Feiertage!$A:$B,2,0),"")&lt;&gt;"",VLOOKUP(AK20,Feiertage!$A:$B,2,0),IF(IFERROR(VLOOKUP(AK20,BesondereTage!$A:$B,2,0),"")&lt;&gt;"",VLOOKUP(AK20,BesondereTage!$A:$B,2,0),"")))</f>
        <v/>
      </c>
      <c r="AN20" s="8" t="str">
        <f t="shared" si="31"/>
        <v/>
      </c>
      <c r="AO20" s="6">
        <f t="shared" si="32"/>
        <v>43787</v>
      </c>
      <c r="AP20" s="7">
        <f t="shared" si="10"/>
        <v>2</v>
      </c>
      <c r="AQ20" s="16" t="str">
        <f>IF(AND(IFERROR(VLOOKUP(AO20,Feiertage!$A:$B,2,0),"")&lt;&gt;"",IFERROR(VLOOKUP(AO20,BesondereTage!$A:$B,2,0),"")&lt;&gt;""),CONCATENATE(VLOOKUP(AO20,Feiertage!$A:$B,2,0),", ",VLOOKUP(AO20,BesondereTage!$A:$B,2,0)),IF(IFERROR(VLOOKUP(AO20,Feiertage!$A:$B,2,0),"")&lt;&gt;"",VLOOKUP(AO20,Feiertage!$A:$B,2,0),IF(IFERROR(VLOOKUP(AO20,BesondereTage!$A:$B,2,0),"")&lt;&gt;"",VLOOKUP(AO20,BesondereTage!$A:$B,2,0),"")))</f>
        <v/>
      </c>
      <c r="AR20" s="8">
        <f t="shared" si="33"/>
        <v>47</v>
      </c>
      <c r="AS20" s="6">
        <f t="shared" si="34"/>
        <v>43817</v>
      </c>
      <c r="AT20" s="7">
        <f t="shared" si="11"/>
        <v>4</v>
      </c>
      <c r="AU20" s="16" t="str">
        <f>IF(AND(IFERROR(VLOOKUP(AS20,Feiertage!$A:$B,2,0),"")&lt;&gt;"",IFERROR(VLOOKUP(AS20,BesondereTage!$A:$B,2,0),"")&lt;&gt;""),CONCATENATE(VLOOKUP(AS20,Feiertage!$A:$B,2,0),", ",VLOOKUP(AS20,BesondereTage!$A:$B,2,0)),IF(IFERROR(VLOOKUP(AS20,Feiertage!$A:$B,2,0),"")&lt;&gt;"",VLOOKUP(AS20,Feiertage!$A:$B,2,0),IF(IFERROR(VLOOKUP(AS20,BesondereTage!$A:$B,2,0),"")&lt;&gt;"",VLOOKUP(AS20,BesondereTage!$A:$B,2,0),"")))</f>
        <v/>
      </c>
      <c r="AV20" s="8" t="str">
        <f t="shared" si="35"/>
        <v/>
      </c>
    </row>
    <row r="21" spans="1:48" ht="17.100000000000001" customHeight="1" x14ac:dyDescent="0.25">
      <c r="A21" s="6">
        <f t="shared" si="12"/>
        <v>43484</v>
      </c>
      <c r="B21" s="7">
        <f t="shared" si="0"/>
        <v>7</v>
      </c>
      <c r="C21" s="16" t="str">
        <f>IF(AND(IFERROR(VLOOKUP(A21,Feiertage!$A:$B,2,0),"")&lt;&gt;"",IFERROR(VLOOKUP(A21,BesondereTage!$A:$B,2,0),"")&lt;&gt;""),CONCATENATE(VLOOKUP(A21,Feiertage!$A:$B,2,0),", ",VLOOKUP(A21,BesondereTage!$A:$B,2,0)),IF(IFERROR(VLOOKUP(A21,Feiertage!$A:$B,2,0),"")&lt;&gt;"",VLOOKUP(A21,Feiertage!$A:$B,2,0),IF(IFERROR(VLOOKUP(A21,BesondereTage!$A:$B,2,0),"")&lt;&gt;"",VLOOKUP(A21,BesondereTage!$A:$B,2,0),"")))</f>
        <v/>
      </c>
      <c r="D21" s="8" t="str">
        <f t="shared" si="13"/>
        <v/>
      </c>
      <c r="E21" s="6">
        <f t="shared" si="14"/>
        <v>43515</v>
      </c>
      <c r="F21" s="7">
        <f t="shared" si="1"/>
        <v>3</v>
      </c>
      <c r="G21" s="16" t="str">
        <f>IF(AND(IFERROR(VLOOKUP(E21,Feiertage!$A:$B,2,0),"")&lt;&gt;"",IFERROR(VLOOKUP(E21,BesondereTage!$A:$B,2,0),"")&lt;&gt;""),CONCATENATE(VLOOKUP(E21,Feiertage!$A:$B,2,0),", ",VLOOKUP(E21,BesondereTage!$A:$B,2,0)),IF(IFERROR(VLOOKUP(E21,Feiertage!$A:$B,2,0),"")&lt;&gt;"",VLOOKUP(E21,Feiertage!$A:$B,2,0),IF(IFERROR(VLOOKUP(E21,BesondereTage!$A:$B,2,0),"")&lt;&gt;"",VLOOKUP(E21,BesondereTage!$A:$B,2,0),"")))</f>
        <v/>
      </c>
      <c r="H21" s="8" t="str">
        <f t="shared" si="15"/>
        <v/>
      </c>
      <c r="I21" s="6">
        <f t="shared" si="16"/>
        <v>43543</v>
      </c>
      <c r="J21" s="7">
        <f t="shared" si="2"/>
        <v>3</v>
      </c>
      <c r="K21" s="16" t="str">
        <f>IF(AND(IFERROR(VLOOKUP(I21,Feiertage!$A:$B,2,0),"")&lt;&gt;"",IFERROR(VLOOKUP(I21,BesondereTage!$A:$B,2,0),"")&lt;&gt;""),CONCATENATE(VLOOKUP(I21,Feiertage!$A:$B,2,0),", ",VLOOKUP(I21,BesondereTage!$A:$B,2,0)),IF(IFERROR(VLOOKUP(I21,Feiertage!$A:$B,2,0),"")&lt;&gt;"",VLOOKUP(I21,Feiertage!$A:$B,2,0),IF(IFERROR(VLOOKUP(I21,BesondereTage!$A:$B,2,0),"")&lt;&gt;"",VLOOKUP(I21,BesondereTage!$A:$B,2,0),"")))</f>
        <v/>
      </c>
      <c r="L21" s="8" t="str">
        <f t="shared" si="17"/>
        <v/>
      </c>
      <c r="M21" s="6">
        <f t="shared" si="18"/>
        <v>43574</v>
      </c>
      <c r="N21" s="7">
        <f t="shared" si="3"/>
        <v>6</v>
      </c>
      <c r="O21" s="16" t="str">
        <f>IF(AND(IFERROR(VLOOKUP(M21,Feiertage!$A:$B,2,0),"")&lt;&gt;"",IFERROR(VLOOKUP(M21,BesondereTage!$A:$B,2,0),"")&lt;&gt;""),CONCATENATE(VLOOKUP(M21,Feiertage!$A:$B,2,0),", ",VLOOKUP(M21,BesondereTage!$A:$B,2,0)),IF(IFERROR(VLOOKUP(M21,Feiertage!$A:$B,2,0),"")&lt;&gt;"",VLOOKUP(M21,Feiertage!$A:$B,2,0),IF(IFERROR(VLOOKUP(M21,BesondereTage!$A:$B,2,0),"")&lt;&gt;"",VLOOKUP(M21,BesondereTage!$A:$B,2,0),"")))</f>
        <v/>
      </c>
      <c r="P21" s="8" t="str">
        <f t="shared" si="19"/>
        <v/>
      </c>
      <c r="Q21" s="6">
        <f t="shared" si="20"/>
        <v>43604</v>
      </c>
      <c r="R21" s="7">
        <f t="shared" si="4"/>
        <v>1</v>
      </c>
      <c r="S21" s="16" t="str">
        <f>IF(AND(IFERROR(VLOOKUP(Q21,Feiertage!$A:$B,2,0),"")&lt;&gt;"",IFERROR(VLOOKUP(Q21,BesondereTage!$A:$B,2,0),"")&lt;&gt;""),CONCATENATE(VLOOKUP(Q21,Feiertage!$A:$B,2,0),", ",VLOOKUP(Q21,BesondereTage!$A:$B,2,0)),IF(IFERROR(VLOOKUP(Q21,Feiertage!$A:$B,2,0),"")&lt;&gt;"",VLOOKUP(Q21,Feiertage!$A:$B,2,0),IF(IFERROR(VLOOKUP(Q21,BesondereTage!$A:$B,2,0),"")&lt;&gt;"",VLOOKUP(Q21,BesondereTage!$A:$B,2,0),"")))</f>
        <v/>
      </c>
      <c r="T21" s="8" t="str">
        <f t="shared" si="21"/>
        <v/>
      </c>
      <c r="U21" s="6">
        <f t="shared" si="22"/>
        <v>43635</v>
      </c>
      <c r="V21" s="7">
        <f t="shared" si="5"/>
        <v>4</v>
      </c>
      <c r="W21" s="16" t="str">
        <f>IF(AND(IFERROR(VLOOKUP(U21,Feiertage!$A:$B,2,0),"")&lt;&gt;"",IFERROR(VLOOKUP(U21,BesondereTage!$A:$B,2,0),"")&lt;&gt;""),CONCATENATE(VLOOKUP(U21,Feiertage!$A:$B,2,0),", ",VLOOKUP(U21,BesondereTage!$A:$B,2,0)),IF(IFERROR(VLOOKUP(U21,Feiertage!$A:$B,2,0),"")&lt;&gt;"",VLOOKUP(U21,Feiertage!$A:$B,2,0),IF(IFERROR(VLOOKUP(U21,BesondereTage!$A:$B,2,0),"")&lt;&gt;"",VLOOKUP(U21,BesondereTage!$A:$B,2,0),"")))</f>
        <v/>
      </c>
      <c r="X21" s="8" t="str">
        <f t="shared" si="23"/>
        <v/>
      </c>
      <c r="Y21" s="6">
        <f t="shared" si="24"/>
        <v>43665</v>
      </c>
      <c r="Z21" s="7">
        <f t="shared" si="6"/>
        <v>6</v>
      </c>
      <c r="AA21" s="16" t="str">
        <f>IF(AND(IFERROR(VLOOKUP(Y21,Feiertage!$A:$B,2,0),"")&lt;&gt;"",IFERROR(VLOOKUP(Y21,BesondereTage!$A:$B,2,0),"")&lt;&gt;""),CONCATENATE(VLOOKUP(Y21,Feiertage!$A:$B,2,0),", ",VLOOKUP(Y21,BesondereTage!$A:$B,2,0)),IF(IFERROR(VLOOKUP(Y21,Feiertage!$A:$B,2,0),"")&lt;&gt;"",VLOOKUP(Y21,Feiertage!$A:$B,2,0),IF(IFERROR(VLOOKUP(Y21,BesondereTage!$A:$B,2,0),"")&lt;&gt;"",VLOOKUP(Y21,BesondereTage!$A:$B,2,0),"")))</f>
        <v/>
      </c>
      <c r="AB21" s="8" t="str">
        <f t="shared" si="25"/>
        <v/>
      </c>
      <c r="AC21" s="6">
        <f t="shared" si="26"/>
        <v>43696</v>
      </c>
      <c r="AD21" s="7">
        <f t="shared" si="7"/>
        <v>2</v>
      </c>
      <c r="AE21" s="16" t="str">
        <f>IF(AND(IFERROR(VLOOKUP(AC21,Feiertage!$A:$B,2,0),"")&lt;&gt;"",IFERROR(VLOOKUP(AC21,BesondereTage!$A:$B,2,0),"")&lt;&gt;""),CONCATENATE(VLOOKUP(AC21,Feiertage!$A:$B,2,0),", ",VLOOKUP(AC21,BesondereTage!$A:$B,2,0)),IF(IFERROR(VLOOKUP(AC21,Feiertage!$A:$B,2,0),"")&lt;&gt;"",VLOOKUP(AC21,Feiertage!$A:$B,2,0),IF(IFERROR(VLOOKUP(AC21,BesondereTage!$A:$B,2,0),"")&lt;&gt;"",VLOOKUP(AC21,BesondereTage!$A:$B,2,0),"")))</f>
        <v/>
      </c>
      <c r="AF21" s="8">
        <f t="shared" si="27"/>
        <v>34</v>
      </c>
      <c r="AG21" s="6">
        <f t="shared" si="28"/>
        <v>43727</v>
      </c>
      <c r="AH21" s="7">
        <f t="shared" si="8"/>
        <v>5</v>
      </c>
      <c r="AI21" s="16" t="str">
        <f>IF(AND(IFERROR(VLOOKUP(AG21,Feiertage!$A:$B,2,0),"")&lt;&gt;"",IFERROR(VLOOKUP(AG21,BesondereTage!$A:$B,2,0),"")&lt;&gt;""),CONCATENATE(VLOOKUP(AG21,Feiertage!$A:$B,2,0),", ",VLOOKUP(AG21,BesondereTage!$A:$B,2,0)),IF(IFERROR(VLOOKUP(AG21,Feiertage!$A:$B,2,0),"")&lt;&gt;"",VLOOKUP(AG21,Feiertage!$A:$B,2,0),IF(IFERROR(VLOOKUP(AG21,BesondereTage!$A:$B,2,0),"")&lt;&gt;"",VLOOKUP(AG21,BesondereTage!$A:$B,2,0),"")))</f>
        <v/>
      </c>
      <c r="AJ21" s="8" t="str">
        <f t="shared" si="29"/>
        <v/>
      </c>
      <c r="AK21" s="6">
        <f t="shared" si="30"/>
        <v>43757</v>
      </c>
      <c r="AL21" s="7">
        <f t="shared" si="9"/>
        <v>7</v>
      </c>
      <c r="AM21" s="16" t="str">
        <f>IF(AND(IFERROR(VLOOKUP(AK21,Feiertage!$A:$B,2,0),"")&lt;&gt;"",IFERROR(VLOOKUP(AK21,BesondereTage!$A:$B,2,0),"")&lt;&gt;""),CONCATENATE(VLOOKUP(AK21,Feiertage!$A:$B,2,0),", ",VLOOKUP(AK21,BesondereTage!$A:$B,2,0)),IF(IFERROR(VLOOKUP(AK21,Feiertage!$A:$B,2,0),"")&lt;&gt;"",VLOOKUP(AK21,Feiertage!$A:$B,2,0),IF(IFERROR(VLOOKUP(AK21,BesondereTage!$A:$B,2,0),"")&lt;&gt;"",VLOOKUP(AK21,BesondereTage!$A:$B,2,0),"")))</f>
        <v/>
      </c>
      <c r="AN21" s="8" t="str">
        <f t="shared" si="31"/>
        <v/>
      </c>
      <c r="AO21" s="6">
        <f t="shared" si="32"/>
        <v>43788</v>
      </c>
      <c r="AP21" s="7">
        <f t="shared" si="10"/>
        <v>3</v>
      </c>
      <c r="AQ21" s="16" t="str">
        <f>IF(AND(IFERROR(VLOOKUP(AO21,Feiertage!$A:$B,2,0),"")&lt;&gt;"",IFERROR(VLOOKUP(AO21,BesondereTage!$A:$B,2,0),"")&lt;&gt;""),CONCATENATE(VLOOKUP(AO21,Feiertage!$A:$B,2,0),", ",VLOOKUP(AO21,BesondereTage!$A:$B,2,0)),IF(IFERROR(VLOOKUP(AO21,Feiertage!$A:$B,2,0),"")&lt;&gt;"",VLOOKUP(AO21,Feiertage!$A:$B,2,0),IF(IFERROR(VLOOKUP(AO21,BesondereTage!$A:$B,2,0),"")&lt;&gt;"",VLOOKUP(AO21,BesondereTage!$A:$B,2,0),"")))</f>
        <v/>
      </c>
      <c r="AR21" s="8" t="str">
        <f t="shared" si="33"/>
        <v/>
      </c>
      <c r="AS21" s="6">
        <f t="shared" si="34"/>
        <v>43818</v>
      </c>
      <c r="AT21" s="7">
        <f t="shared" si="11"/>
        <v>5</v>
      </c>
      <c r="AU21" s="16" t="str">
        <f>IF(AND(IFERROR(VLOOKUP(AS21,Feiertage!$A:$B,2,0),"")&lt;&gt;"",IFERROR(VLOOKUP(AS21,BesondereTage!$A:$B,2,0),"")&lt;&gt;""),CONCATENATE(VLOOKUP(AS21,Feiertage!$A:$B,2,0),", ",VLOOKUP(AS21,BesondereTage!$A:$B,2,0)),IF(IFERROR(VLOOKUP(AS21,Feiertage!$A:$B,2,0),"")&lt;&gt;"",VLOOKUP(AS21,Feiertage!$A:$B,2,0),IF(IFERROR(VLOOKUP(AS21,BesondereTage!$A:$B,2,0),"")&lt;&gt;"",VLOOKUP(AS21,BesondereTage!$A:$B,2,0),"")))</f>
        <v/>
      </c>
      <c r="AV21" s="8" t="str">
        <f t="shared" si="35"/>
        <v/>
      </c>
    </row>
    <row r="22" spans="1:48" ht="17.100000000000001" customHeight="1" x14ac:dyDescent="0.25">
      <c r="A22" s="6">
        <f t="shared" si="12"/>
        <v>43485</v>
      </c>
      <c r="B22" s="7">
        <f t="shared" si="0"/>
        <v>1</v>
      </c>
      <c r="C22" s="16" t="str">
        <f>IF(AND(IFERROR(VLOOKUP(A22,Feiertage!$A:$B,2,0),"")&lt;&gt;"",IFERROR(VLOOKUP(A22,BesondereTage!$A:$B,2,0),"")&lt;&gt;""),CONCATENATE(VLOOKUP(A22,Feiertage!$A:$B,2,0),", ",VLOOKUP(A22,BesondereTage!$A:$B,2,0)),IF(IFERROR(VLOOKUP(A22,Feiertage!$A:$B,2,0),"")&lt;&gt;"",VLOOKUP(A22,Feiertage!$A:$B,2,0),IF(IFERROR(VLOOKUP(A22,BesondereTage!$A:$B,2,0),"")&lt;&gt;"",VLOOKUP(A22,BesondereTage!$A:$B,2,0),"")))</f>
        <v/>
      </c>
      <c r="D22" s="8" t="str">
        <f t="shared" si="13"/>
        <v/>
      </c>
      <c r="E22" s="6">
        <f t="shared" si="14"/>
        <v>43516</v>
      </c>
      <c r="F22" s="7">
        <f t="shared" si="1"/>
        <v>4</v>
      </c>
      <c r="G22" s="16" t="str">
        <f>IF(AND(IFERROR(VLOOKUP(E22,Feiertage!$A:$B,2,0),"")&lt;&gt;"",IFERROR(VLOOKUP(E22,BesondereTage!$A:$B,2,0),"")&lt;&gt;""),CONCATENATE(VLOOKUP(E22,Feiertage!$A:$B,2,0),", ",VLOOKUP(E22,BesondereTage!$A:$B,2,0)),IF(IFERROR(VLOOKUP(E22,Feiertage!$A:$B,2,0),"")&lt;&gt;"",VLOOKUP(E22,Feiertage!$A:$B,2,0),IF(IFERROR(VLOOKUP(E22,BesondereTage!$A:$B,2,0),"")&lt;&gt;"",VLOOKUP(E22,BesondereTage!$A:$B,2,0),"")))</f>
        <v/>
      </c>
      <c r="H22" s="8" t="str">
        <f t="shared" si="15"/>
        <v/>
      </c>
      <c r="I22" s="6">
        <f t="shared" si="16"/>
        <v>43544</v>
      </c>
      <c r="J22" s="7">
        <f t="shared" si="2"/>
        <v>4</v>
      </c>
      <c r="K22" s="16" t="str">
        <f>IF(AND(IFERROR(VLOOKUP(I22,Feiertage!$A:$B,2,0),"")&lt;&gt;"",IFERROR(VLOOKUP(I22,BesondereTage!$A:$B,2,0),"")&lt;&gt;""),CONCATENATE(VLOOKUP(I22,Feiertage!$A:$B,2,0),", ",VLOOKUP(I22,BesondereTage!$A:$B,2,0)),IF(IFERROR(VLOOKUP(I22,Feiertage!$A:$B,2,0),"")&lt;&gt;"",VLOOKUP(I22,Feiertage!$A:$B,2,0),IF(IFERROR(VLOOKUP(I22,BesondereTage!$A:$B,2,0),"")&lt;&gt;"",VLOOKUP(I22,BesondereTage!$A:$B,2,0),"")))</f>
        <v/>
      </c>
      <c r="L22" s="8" t="str">
        <f t="shared" si="17"/>
        <v/>
      </c>
      <c r="M22" s="6">
        <f t="shared" si="18"/>
        <v>43575</v>
      </c>
      <c r="N22" s="7">
        <f t="shared" si="3"/>
        <v>7</v>
      </c>
      <c r="O22" s="16" t="str">
        <f>IF(AND(IFERROR(VLOOKUP(M22,Feiertage!$A:$B,2,0),"")&lt;&gt;"",IFERROR(VLOOKUP(M22,BesondereTage!$A:$B,2,0),"")&lt;&gt;""),CONCATENATE(VLOOKUP(M22,Feiertage!$A:$B,2,0),", ",VLOOKUP(M22,BesondereTage!$A:$B,2,0)),IF(IFERROR(VLOOKUP(M22,Feiertage!$A:$B,2,0),"")&lt;&gt;"",VLOOKUP(M22,Feiertage!$A:$B,2,0),IF(IFERROR(VLOOKUP(M22,BesondereTage!$A:$B,2,0),"")&lt;&gt;"",VLOOKUP(M22,BesondereTage!$A:$B,2,0),"")))</f>
        <v/>
      </c>
      <c r="P22" s="8" t="str">
        <f t="shared" si="19"/>
        <v/>
      </c>
      <c r="Q22" s="6">
        <f t="shared" si="20"/>
        <v>43605</v>
      </c>
      <c r="R22" s="7">
        <f t="shared" si="4"/>
        <v>2</v>
      </c>
      <c r="S22" s="16" t="str">
        <f>IF(AND(IFERROR(VLOOKUP(Q22,Feiertage!$A:$B,2,0),"")&lt;&gt;"",IFERROR(VLOOKUP(Q22,BesondereTage!$A:$B,2,0),"")&lt;&gt;""),CONCATENATE(VLOOKUP(Q22,Feiertage!$A:$B,2,0),", ",VLOOKUP(Q22,BesondereTage!$A:$B,2,0)),IF(IFERROR(VLOOKUP(Q22,Feiertage!$A:$B,2,0),"")&lt;&gt;"",VLOOKUP(Q22,Feiertage!$A:$B,2,0),IF(IFERROR(VLOOKUP(Q22,BesondereTage!$A:$B,2,0),"")&lt;&gt;"",VLOOKUP(Q22,BesondereTage!$A:$B,2,0),"")))</f>
        <v/>
      </c>
      <c r="T22" s="8">
        <f t="shared" si="21"/>
        <v>21</v>
      </c>
      <c r="U22" s="6">
        <f t="shared" si="22"/>
        <v>43636</v>
      </c>
      <c r="V22" s="7">
        <f t="shared" si="5"/>
        <v>5</v>
      </c>
      <c r="W22" s="16" t="str">
        <f>IF(AND(IFERROR(VLOOKUP(U22,Feiertage!$A:$B,2,0),"")&lt;&gt;"",IFERROR(VLOOKUP(U22,BesondereTage!$A:$B,2,0),"")&lt;&gt;""),CONCATENATE(VLOOKUP(U22,Feiertage!$A:$B,2,0),", ",VLOOKUP(U22,BesondereTage!$A:$B,2,0)),IF(IFERROR(VLOOKUP(U22,Feiertage!$A:$B,2,0),"")&lt;&gt;"",VLOOKUP(U22,Feiertage!$A:$B,2,0),IF(IFERROR(VLOOKUP(U22,BesondereTage!$A:$B,2,0),"")&lt;&gt;"",VLOOKUP(U22,BesondereTage!$A:$B,2,0),"")))</f>
        <v/>
      </c>
      <c r="X22" s="8" t="str">
        <f t="shared" si="23"/>
        <v/>
      </c>
      <c r="Y22" s="6">
        <f t="shared" si="24"/>
        <v>43666</v>
      </c>
      <c r="Z22" s="7">
        <f t="shared" si="6"/>
        <v>7</v>
      </c>
      <c r="AA22" s="16" t="str">
        <f>IF(AND(IFERROR(VLOOKUP(Y22,Feiertage!$A:$B,2,0),"")&lt;&gt;"",IFERROR(VLOOKUP(Y22,BesondereTage!$A:$B,2,0),"")&lt;&gt;""),CONCATENATE(VLOOKUP(Y22,Feiertage!$A:$B,2,0),", ",VLOOKUP(Y22,BesondereTage!$A:$B,2,0)),IF(IFERROR(VLOOKUP(Y22,Feiertage!$A:$B,2,0),"")&lt;&gt;"",VLOOKUP(Y22,Feiertage!$A:$B,2,0),IF(IFERROR(VLOOKUP(Y22,BesondereTage!$A:$B,2,0),"")&lt;&gt;"",VLOOKUP(Y22,BesondereTage!$A:$B,2,0),"")))</f>
        <v/>
      </c>
      <c r="AB22" s="8" t="str">
        <f t="shared" si="25"/>
        <v/>
      </c>
      <c r="AC22" s="6">
        <f t="shared" si="26"/>
        <v>43697</v>
      </c>
      <c r="AD22" s="7">
        <f t="shared" si="7"/>
        <v>3</v>
      </c>
      <c r="AE22" s="16" t="str">
        <f>IF(AND(IFERROR(VLOOKUP(AC22,Feiertage!$A:$B,2,0),"")&lt;&gt;"",IFERROR(VLOOKUP(AC22,BesondereTage!$A:$B,2,0),"")&lt;&gt;""),CONCATENATE(VLOOKUP(AC22,Feiertage!$A:$B,2,0),", ",VLOOKUP(AC22,BesondereTage!$A:$B,2,0)),IF(IFERROR(VLOOKUP(AC22,Feiertage!$A:$B,2,0),"")&lt;&gt;"",VLOOKUP(AC22,Feiertage!$A:$B,2,0),IF(IFERROR(VLOOKUP(AC22,BesondereTage!$A:$B,2,0),"")&lt;&gt;"",VLOOKUP(AC22,BesondereTage!$A:$B,2,0),"")))</f>
        <v/>
      </c>
      <c r="AF22" s="8" t="str">
        <f t="shared" si="27"/>
        <v/>
      </c>
      <c r="AG22" s="6">
        <f t="shared" si="28"/>
        <v>43728</v>
      </c>
      <c r="AH22" s="7">
        <f t="shared" si="8"/>
        <v>6</v>
      </c>
      <c r="AI22" s="16" t="str">
        <f>IF(AND(IFERROR(VLOOKUP(AG22,Feiertage!$A:$B,2,0),"")&lt;&gt;"",IFERROR(VLOOKUP(AG22,BesondereTage!$A:$B,2,0),"")&lt;&gt;""),CONCATENATE(VLOOKUP(AG22,Feiertage!$A:$B,2,0),", ",VLOOKUP(AG22,BesondereTage!$A:$B,2,0)),IF(IFERROR(VLOOKUP(AG22,Feiertage!$A:$B,2,0),"")&lt;&gt;"",VLOOKUP(AG22,Feiertage!$A:$B,2,0),IF(IFERROR(VLOOKUP(AG22,BesondereTage!$A:$B,2,0),"")&lt;&gt;"",VLOOKUP(AG22,BesondereTage!$A:$B,2,0),"")))</f>
        <v/>
      </c>
      <c r="AJ22" s="8" t="str">
        <f t="shared" si="29"/>
        <v/>
      </c>
      <c r="AK22" s="6">
        <f t="shared" si="30"/>
        <v>43758</v>
      </c>
      <c r="AL22" s="7">
        <f t="shared" si="9"/>
        <v>1</v>
      </c>
      <c r="AM22" s="16" t="str">
        <f>IF(AND(IFERROR(VLOOKUP(AK22,Feiertage!$A:$B,2,0),"")&lt;&gt;"",IFERROR(VLOOKUP(AK22,BesondereTage!$A:$B,2,0),"")&lt;&gt;""),CONCATENATE(VLOOKUP(AK22,Feiertage!$A:$B,2,0),", ",VLOOKUP(AK22,BesondereTage!$A:$B,2,0)),IF(IFERROR(VLOOKUP(AK22,Feiertage!$A:$B,2,0),"")&lt;&gt;"",VLOOKUP(AK22,Feiertage!$A:$B,2,0),IF(IFERROR(VLOOKUP(AK22,BesondereTage!$A:$B,2,0),"")&lt;&gt;"",VLOOKUP(AK22,BesondereTage!$A:$B,2,0),"")))</f>
        <v/>
      </c>
      <c r="AN22" s="8" t="str">
        <f t="shared" si="31"/>
        <v/>
      </c>
      <c r="AO22" s="6">
        <f t="shared" si="32"/>
        <v>43789</v>
      </c>
      <c r="AP22" s="7">
        <f t="shared" si="10"/>
        <v>4</v>
      </c>
      <c r="AQ22" s="16" t="str">
        <f>IF(AND(IFERROR(VLOOKUP(AO22,Feiertage!$A:$B,2,0),"")&lt;&gt;"",IFERROR(VLOOKUP(AO22,BesondereTage!$A:$B,2,0),"")&lt;&gt;""),CONCATENATE(VLOOKUP(AO22,Feiertage!$A:$B,2,0),", ",VLOOKUP(AO22,BesondereTage!$A:$B,2,0)),IF(IFERROR(VLOOKUP(AO22,Feiertage!$A:$B,2,0),"")&lt;&gt;"",VLOOKUP(AO22,Feiertage!$A:$B,2,0),IF(IFERROR(VLOOKUP(AO22,BesondereTage!$A:$B,2,0),"")&lt;&gt;"",VLOOKUP(AO22,BesondereTage!$A:$B,2,0),"")))</f>
        <v/>
      </c>
      <c r="AR22" s="8" t="str">
        <f t="shared" si="33"/>
        <v/>
      </c>
      <c r="AS22" s="6">
        <f t="shared" si="34"/>
        <v>43819</v>
      </c>
      <c r="AT22" s="7">
        <f t="shared" si="11"/>
        <v>6</v>
      </c>
      <c r="AU22" s="16" t="str">
        <f>IF(AND(IFERROR(VLOOKUP(AS22,Feiertage!$A:$B,2,0),"")&lt;&gt;"",IFERROR(VLOOKUP(AS22,BesondereTage!$A:$B,2,0),"")&lt;&gt;""),CONCATENATE(VLOOKUP(AS22,Feiertage!$A:$B,2,0),", ",VLOOKUP(AS22,BesondereTage!$A:$B,2,0)),IF(IFERROR(VLOOKUP(AS22,Feiertage!$A:$B,2,0),"")&lt;&gt;"",VLOOKUP(AS22,Feiertage!$A:$B,2,0),IF(IFERROR(VLOOKUP(AS22,BesondereTage!$A:$B,2,0),"")&lt;&gt;"",VLOOKUP(AS22,BesondereTage!$A:$B,2,0),"")))</f>
        <v/>
      </c>
      <c r="AV22" s="8" t="str">
        <f t="shared" si="35"/>
        <v/>
      </c>
    </row>
    <row r="23" spans="1:48" ht="17.100000000000001" customHeight="1" x14ac:dyDescent="0.25">
      <c r="A23" s="6">
        <f t="shared" si="12"/>
        <v>43486</v>
      </c>
      <c r="B23" s="7">
        <f t="shared" si="0"/>
        <v>2</v>
      </c>
      <c r="C23" s="16" t="str">
        <f>IF(AND(IFERROR(VLOOKUP(A23,Feiertage!$A:$B,2,0),"")&lt;&gt;"",IFERROR(VLOOKUP(A23,BesondereTage!$A:$B,2,0),"")&lt;&gt;""),CONCATENATE(VLOOKUP(A23,Feiertage!$A:$B,2,0),", ",VLOOKUP(A23,BesondereTage!$A:$B,2,0)),IF(IFERROR(VLOOKUP(A23,Feiertage!$A:$B,2,0),"")&lt;&gt;"",VLOOKUP(A23,Feiertage!$A:$B,2,0),IF(IFERROR(VLOOKUP(A23,BesondereTage!$A:$B,2,0),"")&lt;&gt;"",VLOOKUP(A23,BesondereTage!$A:$B,2,0),"")))</f>
        <v/>
      </c>
      <c r="D23" s="8">
        <f t="shared" si="13"/>
        <v>4</v>
      </c>
      <c r="E23" s="6">
        <f t="shared" si="14"/>
        <v>43517</v>
      </c>
      <c r="F23" s="7">
        <f t="shared" si="1"/>
        <v>5</v>
      </c>
      <c r="G23" s="16" t="str">
        <f>IF(AND(IFERROR(VLOOKUP(E23,Feiertage!$A:$B,2,0),"")&lt;&gt;"",IFERROR(VLOOKUP(E23,BesondereTage!$A:$B,2,0),"")&lt;&gt;""),CONCATENATE(VLOOKUP(E23,Feiertage!$A:$B,2,0),", ",VLOOKUP(E23,BesondereTage!$A:$B,2,0)),IF(IFERROR(VLOOKUP(E23,Feiertage!$A:$B,2,0),"")&lt;&gt;"",VLOOKUP(E23,Feiertage!$A:$B,2,0),IF(IFERROR(VLOOKUP(E23,BesondereTage!$A:$B,2,0),"")&lt;&gt;"",VLOOKUP(E23,BesondereTage!$A:$B,2,0),"")))</f>
        <v/>
      </c>
      <c r="H23" s="8" t="str">
        <f t="shared" si="15"/>
        <v/>
      </c>
      <c r="I23" s="6">
        <f t="shared" si="16"/>
        <v>43545</v>
      </c>
      <c r="J23" s="7">
        <f t="shared" si="2"/>
        <v>5</v>
      </c>
      <c r="K23" s="16" t="str">
        <f>IF(AND(IFERROR(VLOOKUP(I23,Feiertage!$A:$B,2,0),"")&lt;&gt;"",IFERROR(VLOOKUP(I23,BesondereTage!$A:$B,2,0),"")&lt;&gt;""),CONCATENATE(VLOOKUP(I23,Feiertage!$A:$B,2,0),", ",VLOOKUP(I23,BesondereTage!$A:$B,2,0)),IF(IFERROR(VLOOKUP(I23,Feiertage!$A:$B,2,0),"")&lt;&gt;"",VLOOKUP(I23,Feiertage!$A:$B,2,0),IF(IFERROR(VLOOKUP(I23,BesondereTage!$A:$B,2,0),"")&lt;&gt;"",VLOOKUP(I23,BesondereTage!$A:$B,2,0),"")))</f>
        <v/>
      </c>
      <c r="L23" s="8" t="str">
        <f t="shared" si="17"/>
        <v/>
      </c>
      <c r="M23" s="6">
        <f t="shared" si="18"/>
        <v>43576</v>
      </c>
      <c r="N23" s="7">
        <f t="shared" si="3"/>
        <v>1</v>
      </c>
      <c r="O23" s="16" t="str">
        <f>IF(AND(IFERROR(VLOOKUP(M23,Feiertage!$A:$B,2,0),"")&lt;&gt;"",IFERROR(VLOOKUP(M23,BesondereTage!$A:$B,2,0),"")&lt;&gt;""),CONCATENATE(VLOOKUP(M23,Feiertage!$A:$B,2,0),", ",VLOOKUP(M23,BesondereTage!$A:$B,2,0)),IF(IFERROR(VLOOKUP(M23,Feiertage!$A:$B,2,0),"")&lt;&gt;"",VLOOKUP(M23,Feiertage!$A:$B,2,0),IF(IFERROR(VLOOKUP(M23,BesondereTage!$A:$B,2,0),"")&lt;&gt;"",VLOOKUP(M23,BesondereTage!$A:$B,2,0),"")))</f>
        <v/>
      </c>
      <c r="P23" s="8" t="str">
        <f t="shared" si="19"/>
        <v/>
      </c>
      <c r="Q23" s="6">
        <f t="shared" si="20"/>
        <v>43606</v>
      </c>
      <c r="R23" s="7">
        <f t="shared" si="4"/>
        <v>3</v>
      </c>
      <c r="S23" s="16" t="str">
        <f>IF(AND(IFERROR(VLOOKUP(Q23,Feiertage!$A:$B,2,0),"")&lt;&gt;"",IFERROR(VLOOKUP(Q23,BesondereTage!$A:$B,2,0),"")&lt;&gt;""),CONCATENATE(VLOOKUP(Q23,Feiertage!$A:$B,2,0),", ",VLOOKUP(Q23,BesondereTage!$A:$B,2,0)),IF(IFERROR(VLOOKUP(Q23,Feiertage!$A:$B,2,0),"")&lt;&gt;"",VLOOKUP(Q23,Feiertage!$A:$B,2,0),IF(IFERROR(VLOOKUP(Q23,BesondereTage!$A:$B,2,0),"")&lt;&gt;"",VLOOKUP(Q23,BesondereTage!$A:$B,2,0),"")))</f>
        <v/>
      </c>
      <c r="T23" s="8" t="str">
        <f t="shared" si="21"/>
        <v/>
      </c>
      <c r="U23" s="6">
        <f t="shared" si="22"/>
        <v>43637</v>
      </c>
      <c r="V23" s="7">
        <f t="shared" si="5"/>
        <v>6</v>
      </c>
      <c r="W23" s="16" t="str">
        <f>IF(AND(IFERROR(VLOOKUP(U23,Feiertage!$A:$B,2,0),"")&lt;&gt;"",IFERROR(VLOOKUP(U23,BesondereTage!$A:$B,2,0),"")&lt;&gt;""),CONCATENATE(VLOOKUP(U23,Feiertage!$A:$B,2,0),", ",VLOOKUP(U23,BesondereTage!$A:$B,2,0)),IF(IFERROR(VLOOKUP(U23,Feiertage!$A:$B,2,0),"")&lt;&gt;"",VLOOKUP(U23,Feiertage!$A:$B,2,0),IF(IFERROR(VLOOKUP(U23,BesondereTage!$A:$B,2,0),"")&lt;&gt;"",VLOOKUP(U23,BesondereTage!$A:$B,2,0),"")))</f>
        <v/>
      </c>
      <c r="X23" s="8" t="str">
        <f t="shared" si="23"/>
        <v/>
      </c>
      <c r="Y23" s="6">
        <f t="shared" si="24"/>
        <v>43667</v>
      </c>
      <c r="Z23" s="7">
        <f t="shared" si="6"/>
        <v>1</v>
      </c>
      <c r="AA23" s="16" t="str">
        <f>IF(AND(IFERROR(VLOOKUP(Y23,Feiertage!$A:$B,2,0),"")&lt;&gt;"",IFERROR(VLOOKUP(Y23,BesondereTage!$A:$B,2,0),"")&lt;&gt;""),CONCATENATE(VLOOKUP(Y23,Feiertage!$A:$B,2,0),", ",VLOOKUP(Y23,BesondereTage!$A:$B,2,0)),IF(IFERROR(VLOOKUP(Y23,Feiertage!$A:$B,2,0),"")&lt;&gt;"",VLOOKUP(Y23,Feiertage!$A:$B,2,0),IF(IFERROR(VLOOKUP(Y23,BesondereTage!$A:$B,2,0),"")&lt;&gt;"",VLOOKUP(Y23,BesondereTage!$A:$B,2,0),"")))</f>
        <v/>
      </c>
      <c r="AB23" s="8" t="str">
        <f t="shared" si="25"/>
        <v/>
      </c>
      <c r="AC23" s="6">
        <f t="shared" si="26"/>
        <v>43698</v>
      </c>
      <c r="AD23" s="7">
        <f t="shared" si="7"/>
        <v>4</v>
      </c>
      <c r="AE23" s="16" t="str">
        <f>IF(AND(IFERROR(VLOOKUP(AC23,Feiertage!$A:$B,2,0),"")&lt;&gt;"",IFERROR(VLOOKUP(AC23,BesondereTage!$A:$B,2,0),"")&lt;&gt;""),CONCATENATE(VLOOKUP(AC23,Feiertage!$A:$B,2,0),", ",VLOOKUP(AC23,BesondereTage!$A:$B,2,0)),IF(IFERROR(VLOOKUP(AC23,Feiertage!$A:$B,2,0),"")&lt;&gt;"",VLOOKUP(AC23,Feiertage!$A:$B,2,0),IF(IFERROR(VLOOKUP(AC23,BesondereTage!$A:$B,2,0),"")&lt;&gt;"",VLOOKUP(AC23,BesondereTage!$A:$B,2,0),"")))</f>
        <v/>
      </c>
      <c r="AF23" s="8" t="str">
        <f t="shared" si="27"/>
        <v/>
      </c>
      <c r="AG23" s="6">
        <f t="shared" si="28"/>
        <v>43729</v>
      </c>
      <c r="AH23" s="7">
        <f t="shared" si="8"/>
        <v>7</v>
      </c>
      <c r="AI23" s="16" t="str">
        <f>IF(AND(IFERROR(VLOOKUP(AG23,Feiertage!$A:$B,2,0),"")&lt;&gt;"",IFERROR(VLOOKUP(AG23,BesondereTage!$A:$B,2,0),"")&lt;&gt;""),CONCATENATE(VLOOKUP(AG23,Feiertage!$A:$B,2,0),", ",VLOOKUP(AG23,BesondereTage!$A:$B,2,0)),IF(IFERROR(VLOOKUP(AG23,Feiertage!$A:$B,2,0),"")&lt;&gt;"",VLOOKUP(AG23,Feiertage!$A:$B,2,0),IF(IFERROR(VLOOKUP(AG23,BesondereTage!$A:$B,2,0),"")&lt;&gt;"",VLOOKUP(AG23,BesondereTage!$A:$B,2,0),"")))</f>
        <v/>
      </c>
      <c r="AJ23" s="8" t="str">
        <f t="shared" si="29"/>
        <v/>
      </c>
      <c r="AK23" s="6">
        <f t="shared" si="30"/>
        <v>43759</v>
      </c>
      <c r="AL23" s="7">
        <f t="shared" si="9"/>
        <v>2</v>
      </c>
      <c r="AM23" s="16" t="str">
        <f>IF(AND(IFERROR(VLOOKUP(AK23,Feiertage!$A:$B,2,0),"")&lt;&gt;"",IFERROR(VLOOKUP(AK23,BesondereTage!$A:$B,2,0),"")&lt;&gt;""),CONCATENATE(VLOOKUP(AK23,Feiertage!$A:$B,2,0),", ",VLOOKUP(AK23,BesondereTage!$A:$B,2,0)),IF(IFERROR(VLOOKUP(AK23,Feiertage!$A:$B,2,0),"")&lt;&gt;"",VLOOKUP(AK23,Feiertage!$A:$B,2,0),IF(IFERROR(VLOOKUP(AK23,BesondereTage!$A:$B,2,0),"")&lt;&gt;"",VLOOKUP(AK23,BesondereTage!$A:$B,2,0),"")))</f>
        <v/>
      </c>
      <c r="AN23" s="8">
        <f t="shared" si="31"/>
        <v>43</v>
      </c>
      <c r="AO23" s="6">
        <f t="shared" si="32"/>
        <v>43790</v>
      </c>
      <c r="AP23" s="7">
        <f t="shared" si="10"/>
        <v>5</v>
      </c>
      <c r="AQ23" s="16" t="str">
        <f>IF(AND(IFERROR(VLOOKUP(AO23,Feiertage!$A:$B,2,0),"")&lt;&gt;"",IFERROR(VLOOKUP(AO23,BesondereTage!$A:$B,2,0),"")&lt;&gt;""),CONCATENATE(VLOOKUP(AO23,Feiertage!$A:$B,2,0),", ",VLOOKUP(AO23,BesondereTage!$A:$B,2,0)),IF(IFERROR(VLOOKUP(AO23,Feiertage!$A:$B,2,0),"")&lt;&gt;"",VLOOKUP(AO23,Feiertage!$A:$B,2,0),IF(IFERROR(VLOOKUP(AO23,BesondereTage!$A:$B,2,0),"")&lt;&gt;"",VLOOKUP(AO23,BesondereTage!$A:$B,2,0),"")))</f>
        <v/>
      </c>
      <c r="AR23" s="8" t="str">
        <f t="shared" si="33"/>
        <v/>
      </c>
      <c r="AS23" s="6">
        <f t="shared" si="34"/>
        <v>43820</v>
      </c>
      <c r="AT23" s="7">
        <f t="shared" si="11"/>
        <v>7</v>
      </c>
      <c r="AU23" s="16" t="str">
        <f>IF(AND(IFERROR(VLOOKUP(AS23,Feiertage!$A:$B,2,0),"")&lt;&gt;"",IFERROR(VLOOKUP(AS23,BesondereTage!$A:$B,2,0),"")&lt;&gt;""),CONCATENATE(VLOOKUP(AS23,Feiertage!$A:$B,2,0),", ",VLOOKUP(AS23,BesondereTage!$A:$B,2,0)),IF(IFERROR(VLOOKUP(AS23,Feiertage!$A:$B,2,0),"")&lt;&gt;"",VLOOKUP(AS23,Feiertage!$A:$B,2,0),IF(IFERROR(VLOOKUP(AS23,BesondereTage!$A:$B,2,0),"")&lt;&gt;"",VLOOKUP(AS23,BesondereTage!$A:$B,2,0),"")))</f>
        <v/>
      </c>
      <c r="AV23" s="8" t="str">
        <f t="shared" si="35"/>
        <v/>
      </c>
    </row>
    <row r="24" spans="1:48" ht="17.100000000000001" customHeight="1" x14ac:dyDescent="0.25">
      <c r="A24" s="6">
        <f t="shared" si="12"/>
        <v>43487</v>
      </c>
      <c r="B24" s="7">
        <f t="shared" si="0"/>
        <v>3</v>
      </c>
      <c r="C24" s="16" t="str">
        <f>IF(AND(IFERROR(VLOOKUP(A24,Feiertage!$A:$B,2,0),"")&lt;&gt;"",IFERROR(VLOOKUP(A24,BesondereTage!$A:$B,2,0),"")&lt;&gt;""),CONCATENATE(VLOOKUP(A24,Feiertage!$A:$B,2,0),", ",VLOOKUP(A24,BesondereTage!$A:$B,2,0)),IF(IFERROR(VLOOKUP(A24,Feiertage!$A:$B,2,0),"")&lt;&gt;"",VLOOKUP(A24,Feiertage!$A:$B,2,0),IF(IFERROR(VLOOKUP(A24,BesondereTage!$A:$B,2,0),"")&lt;&gt;"",VLOOKUP(A24,BesondereTage!$A:$B,2,0),"")))</f>
        <v/>
      </c>
      <c r="D24" s="8" t="str">
        <f t="shared" si="13"/>
        <v/>
      </c>
      <c r="E24" s="6">
        <f t="shared" si="14"/>
        <v>43518</v>
      </c>
      <c r="F24" s="7">
        <f t="shared" si="1"/>
        <v>6</v>
      </c>
      <c r="G24" s="16" t="str">
        <f>IF(AND(IFERROR(VLOOKUP(E24,Feiertage!$A:$B,2,0),"")&lt;&gt;"",IFERROR(VLOOKUP(E24,BesondereTage!$A:$B,2,0),"")&lt;&gt;""),CONCATENATE(VLOOKUP(E24,Feiertage!$A:$B,2,0),", ",VLOOKUP(E24,BesondereTage!$A:$B,2,0)),IF(IFERROR(VLOOKUP(E24,Feiertage!$A:$B,2,0),"")&lt;&gt;"",VLOOKUP(E24,Feiertage!$A:$B,2,0),IF(IFERROR(VLOOKUP(E24,BesondereTage!$A:$B,2,0),"")&lt;&gt;"",VLOOKUP(E24,BesondereTage!$A:$B,2,0),"")))</f>
        <v/>
      </c>
      <c r="H24" s="8" t="str">
        <f t="shared" si="15"/>
        <v/>
      </c>
      <c r="I24" s="6">
        <f t="shared" si="16"/>
        <v>43546</v>
      </c>
      <c r="J24" s="7">
        <f t="shared" si="2"/>
        <v>6</v>
      </c>
      <c r="K24" s="16" t="str">
        <f>IF(AND(IFERROR(VLOOKUP(I24,Feiertage!$A:$B,2,0),"")&lt;&gt;"",IFERROR(VLOOKUP(I24,BesondereTage!$A:$B,2,0),"")&lt;&gt;""),CONCATENATE(VLOOKUP(I24,Feiertage!$A:$B,2,0),", ",VLOOKUP(I24,BesondereTage!$A:$B,2,0)),IF(IFERROR(VLOOKUP(I24,Feiertage!$A:$B,2,0),"")&lt;&gt;"",VLOOKUP(I24,Feiertage!$A:$B,2,0),IF(IFERROR(VLOOKUP(I24,BesondereTage!$A:$B,2,0),"")&lt;&gt;"",VLOOKUP(I24,BesondereTage!$A:$B,2,0),"")))</f>
        <v/>
      </c>
      <c r="L24" s="8" t="str">
        <f t="shared" si="17"/>
        <v/>
      </c>
      <c r="M24" s="6">
        <f t="shared" si="18"/>
        <v>43577</v>
      </c>
      <c r="N24" s="7">
        <f t="shared" si="3"/>
        <v>2</v>
      </c>
      <c r="O24" s="16" t="str">
        <f>IF(AND(IFERROR(VLOOKUP(M24,Feiertage!$A:$B,2,0),"")&lt;&gt;"",IFERROR(VLOOKUP(M24,BesondereTage!$A:$B,2,0),"")&lt;&gt;""),CONCATENATE(VLOOKUP(M24,Feiertage!$A:$B,2,0),", ",VLOOKUP(M24,BesondereTage!$A:$B,2,0)),IF(IFERROR(VLOOKUP(M24,Feiertage!$A:$B,2,0),"")&lt;&gt;"",VLOOKUP(M24,Feiertage!$A:$B,2,0),IF(IFERROR(VLOOKUP(M24,BesondereTage!$A:$B,2,0),"")&lt;&gt;"",VLOOKUP(M24,BesondereTage!$A:$B,2,0),"")))</f>
        <v/>
      </c>
      <c r="P24" s="8">
        <f t="shared" si="19"/>
        <v>17</v>
      </c>
      <c r="Q24" s="6">
        <f t="shared" si="20"/>
        <v>43607</v>
      </c>
      <c r="R24" s="7">
        <f t="shared" si="4"/>
        <v>4</v>
      </c>
      <c r="S24" s="16" t="str">
        <f>IF(AND(IFERROR(VLOOKUP(Q24,Feiertage!$A:$B,2,0),"")&lt;&gt;"",IFERROR(VLOOKUP(Q24,BesondereTage!$A:$B,2,0),"")&lt;&gt;""),CONCATENATE(VLOOKUP(Q24,Feiertage!$A:$B,2,0),", ",VLOOKUP(Q24,BesondereTage!$A:$B,2,0)),IF(IFERROR(VLOOKUP(Q24,Feiertage!$A:$B,2,0),"")&lt;&gt;"",VLOOKUP(Q24,Feiertage!$A:$B,2,0),IF(IFERROR(VLOOKUP(Q24,BesondereTage!$A:$B,2,0),"")&lt;&gt;"",VLOOKUP(Q24,BesondereTage!$A:$B,2,0),"")))</f>
        <v/>
      </c>
      <c r="T24" s="8" t="str">
        <f t="shared" si="21"/>
        <v/>
      </c>
      <c r="U24" s="6">
        <f t="shared" si="22"/>
        <v>43638</v>
      </c>
      <c r="V24" s="7">
        <f t="shared" si="5"/>
        <v>7</v>
      </c>
      <c r="W24" s="16" t="str">
        <f>IF(AND(IFERROR(VLOOKUP(U24,Feiertage!$A:$B,2,0),"")&lt;&gt;"",IFERROR(VLOOKUP(U24,BesondereTage!$A:$B,2,0),"")&lt;&gt;""),CONCATENATE(VLOOKUP(U24,Feiertage!$A:$B,2,0),", ",VLOOKUP(U24,BesondereTage!$A:$B,2,0)),IF(IFERROR(VLOOKUP(U24,Feiertage!$A:$B,2,0),"")&lt;&gt;"",VLOOKUP(U24,Feiertage!$A:$B,2,0),IF(IFERROR(VLOOKUP(U24,BesondereTage!$A:$B,2,0),"")&lt;&gt;"",VLOOKUP(U24,BesondereTage!$A:$B,2,0),"")))</f>
        <v/>
      </c>
      <c r="X24" s="8" t="str">
        <f t="shared" si="23"/>
        <v/>
      </c>
      <c r="Y24" s="6">
        <f t="shared" si="24"/>
        <v>43668</v>
      </c>
      <c r="Z24" s="7">
        <f t="shared" si="6"/>
        <v>2</v>
      </c>
      <c r="AA24" s="16" t="str">
        <f>IF(AND(IFERROR(VLOOKUP(Y24,Feiertage!$A:$B,2,0),"")&lt;&gt;"",IFERROR(VLOOKUP(Y24,BesondereTage!$A:$B,2,0),"")&lt;&gt;""),CONCATENATE(VLOOKUP(Y24,Feiertage!$A:$B,2,0),", ",VLOOKUP(Y24,BesondereTage!$A:$B,2,0)),IF(IFERROR(VLOOKUP(Y24,Feiertage!$A:$B,2,0),"")&lt;&gt;"",VLOOKUP(Y24,Feiertage!$A:$B,2,0),IF(IFERROR(VLOOKUP(Y24,BesondereTage!$A:$B,2,0),"")&lt;&gt;"",VLOOKUP(Y24,BesondereTage!$A:$B,2,0),"")))</f>
        <v/>
      </c>
      <c r="AB24" s="8">
        <f t="shared" si="25"/>
        <v>30</v>
      </c>
      <c r="AC24" s="6">
        <f t="shared" si="26"/>
        <v>43699</v>
      </c>
      <c r="AD24" s="7">
        <f t="shared" si="7"/>
        <v>5</v>
      </c>
      <c r="AE24" s="16" t="str">
        <f>IF(AND(IFERROR(VLOOKUP(AC24,Feiertage!$A:$B,2,0),"")&lt;&gt;"",IFERROR(VLOOKUP(AC24,BesondereTage!$A:$B,2,0),"")&lt;&gt;""),CONCATENATE(VLOOKUP(AC24,Feiertage!$A:$B,2,0),", ",VLOOKUP(AC24,BesondereTage!$A:$B,2,0)),IF(IFERROR(VLOOKUP(AC24,Feiertage!$A:$B,2,0),"")&lt;&gt;"",VLOOKUP(AC24,Feiertage!$A:$B,2,0),IF(IFERROR(VLOOKUP(AC24,BesondereTage!$A:$B,2,0),"")&lt;&gt;"",VLOOKUP(AC24,BesondereTage!$A:$B,2,0),"")))</f>
        <v/>
      </c>
      <c r="AF24" s="8" t="str">
        <f t="shared" si="27"/>
        <v/>
      </c>
      <c r="AG24" s="6">
        <f t="shared" si="28"/>
        <v>43730</v>
      </c>
      <c r="AH24" s="7">
        <f t="shared" si="8"/>
        <v>1</v>
      </c>
      <c r="AI24" s="16" t="str">
        <f>IF(AND(IFERROR(VLOOKUP(AG24,Feiertage!$A:$B,2,0),"")&lt;&gt;"",IFERROR(VLOOKUP(AG24,BesondereTage!$A:$B,2,0),"")&lt;&gt;""),CONCATENATE(VLOOKUP(AG24,Feiertage!$A:$B,2,0),", ",VLOOKUP(AG24,BesondereTage!$A:$B,2,0)),IF(IFERROR(VLOOKUP(AG24,Feiertage!$A:$B,2,0),"")&lt;&gt;"",VLOOKUP(AG24,Feiertage!$A:$B,2,0),IF(IFERROR(VLOOKUP(AG24,BesondereTage!$A:$B,2,0),"")&lt;&gt;"",VLOOKUP(AG24,BesondereTage!$A:$B,2,0),"")))</f>
        <v/>
      </c>
      <c r="AJ24" s="8" t="str">
        <f t="shared" si="29"/>
        <v/>
      </c>
      <c r="AK24" s="6">
        <f t="shared" si="30"/>
        <v>43760</v>
      </c>
      <c r="AL24" s="7">
        <f t="shared" si="9"/>
        <v>3</v>
      </c>
      <c r="AM24" s="16" t="str">
        <f>IF(AND(IFERROR(VLOOKUP(AK24,Feiertage!$A:$B,2,0),"")&lt;&gt;"",IFERROR(VLOOKUP(AK24,BesondereTage!$A:$B,2,0),"")&lt;&gt;""),CONCATENATE(VLOOKUP(AK24,Feiertage!$A:$B,2,0),", ",VLOOKUP(AK24,BesondereTage!$A:$B,2,0)),IF(IFERROR(VLOOKUP(AK24,Feiertage!$A:$B,2,0),"")&lt;&gt;"",VLOOKUP(AK24,Feiertage!$A:$B,2,0),IF(IFERROR(VLOOKUP(AK24,BesondereTage!$A:$B,2,0),"")&lt;&gt;"",VLOOKUP(AK24,BesondereTage!$A:$B,2,0),"")))</f>
        <v/>
      </c>
      <c r="AN24" s="8" t="str">
        <f t="shared" si="31"/>
        <v/>
      </c>
      <c r="AO24" s="6">
        <f t="shared" si="32"/>
        <v>43791</v>
      </c>
      <c r="AP24" s="7">
        <f t="shared" si="10"/>
        <v>6</v>
      </c>
      <c r="AQ24" s="16" t="str">
        <f>IF(AND(IFERROR(VLOOKUP(AO24,Feiertage!$A:$B,2,0),"")&lt;&gt;"",IFERROR(VLOOKUP(AO24,BesondereTage!$A:$B,2,0),"")&lt;&gt;""),CONCATENATE(VLOOKUP(AO24,Feiertage!$A:$B,2,0),", ",VLOOKUP(AO24,BesondereTage!$A:$B,2,0)),IF(IFERROR(VLOOKUP(AO24,Feiertage!$A:$B,2,0),"")&lt;&gt;"",VLOOKUP(AO24,Feiertage!$A:$B,2,0),IF(IFERROR(VLOOKUP(AO24,BesondereTage!$A:$B,2,0),"")&lt;&gt;"",VLOOKUP(AO24,BesondereTage!$A:$B,2,0),"")))</f>
        <v/>
      </c>
      <c r="AR24" s="8" t="str">
        <f t="shared" si="33"/>
        <v/>
      </c>
      <c r="AS24" s="6">
        <f t="shared" si="34"/>
        <v>43821</v>
      </c>
      <c r="AT24" s="7">
        <f t="shared" si="11"/>
        <v>1</v>
      </c>
      <c r="AU24" s="16" t="str">
        <f>IF(AND(IFERROR(VLOOKUP(AS24,Feiertage!$A:$B,2,0),"")&lt;&gt;"",IFERROR(VLOOKUP(AS24,BesondereTage!$A:$B,2,0),"")&lt;&gt;""),CONCATENATE(VLOOKUP(AS24,Feiertage!$A:$B,2,0),", ",VLOOKUP(AS24,BesondereTage!$A:$B,2,0)),IF(IFERROR(VLOOKUP(AS24,Feiertage!$A:$B,2,0),"")&lt;&gt;"",VLOOKUP(AS24,Feiertage!$A:$B,2,0),IF(IFERROR(VLOOKUP(AS24,BesondereTage!$A:$B,2,0),"")&lt;&gt;"",VLOOKUP(AS24,BesondereTage!$A:$B,2,0),"")))</f>
        <v/>
      </c>
      <c r="AV24" s="8" t="str">
        <f t="shared" si="35"/>
        <v/>
      </c>
    </row>
    <row r="25" spans="1:48" ht="17.100000000000001" customHeight="1" x14ac:dyDescent="0.25">
      <c r="A25" s="6">
        <f t="shared" si="12"/>
        <v>43488</v>
      </c>
      <c r="B25" s="7">
        <f t="shared" si="0"/>
        <v>4</v>
      </c>
      <c r="C25" s="16" t="str">
        <f>IF(AND(IFERROR(VLOOKUP(A25,Feiertage!$A:$B,2,0),"")&lt;&gt;"",IFERROR(VLOOKUP(A25,BesondereTage!$A:$B,2,0),"")&lt;&gt;""),CONCATENATE(VLOOKUP(A25,Feiertage!$A:$B,2,0),", ",VLOOKUP(A25,BesondereTage!$A:$B,2,0)),IF(IFERROR(VLOOKUP(A25,Feiertage!$A:$B,2,0),"")&lt;&gt;"",VLOOKUP(A25,Feiertage!$A:$B,2,0),IF(IFERROR(VLOOKUP(A25,BesondereTage!$A:$B,2,0),"")&lt;&gt;"",VLOOKUP(A25,BesondereTage!$A:$B,2,0),"")))</f>
        <v/>
      </c>
      <c r="D25" s="8" t="str">
        <f t="shared" si="13"/>
        <v/>
      </c>
      <c r="E25" s="6">
        <f t="shared" si="14"/>
        <v>43519</v>
      </c>
      <c r="F25" s="7">
        <f t="shared" si="1"/>
        <v>7</v>
      </c>
      <c r="G25" s="16" t="str">
        <f>IF(AND(IFERROR(VLOOKUP(E25,Feiertage!$A:$B,2,0),"")&lt;&gt;"",IFERROR(VLOOKUP(E25,BesondereTage!$A:$B,2,0),"")&lt;&gt;""),CONCATENATE(VLOOKUP(E25,Feiertage!$A:$B,2,0),", ",VLOOKUP(E25,BesondereTage!$A:$B,2,0)),IF(IFERROR(VLOOKUP(E25,Feiertage!$A:$B,2,0),"")&lt;&gt;"",VLOOKUP(E25,Feiertage!$A:$B,2,0),IF(IFERROR(VLOOKUP(E25,BesondereTage!$A:$B,2,0),"")&lt;&gt;"",VLOOKUP(E25,BesondereTage!$A:$B,2,0),"")))</f>
        <v/>
      </c>
      <c r="H25" s="8" t="str">
        <f t="shared" si="15"/>
        <v/>
      </c>
      <c r="I25" s="6">
        <f t="shared" si="16"/>
        <v>43547</v>
      </c>
      <c r="J25" s="7">
        <f t="shared" si="2"/>
        <v>7</v>
      </c>
      <c r="K25" s="16" t="str">
        <f>IF(AND(IFERROR(VLOOKUP(I25,Feiertage!$A:$B,2,0),"")&lt;&gt;"",IFERROR(VLOOKUP(I25,BesondereTage!$A:$B,2,0),"")&lt;&gt;""),CONCATENATE(VLOOKUP(I25,Feiertage!$A:$B,2,0),", ",VLOOKUP(I25,BesondereTage!$A:$B,2,0)),IF(IFERROR(VLOOKUP(I25,Feiertage!$A:$B,2,0),"")&lt;&gt;"",VLOOKUP(I25,Feiertage!$A:$B,2,0),IF(IFERROR(VLOOKUP(I25,BesondereTage!$A:$B,2,0),"")&lt;&gt;"",VLOOKUP(I25,BesondereTage!$A:$B,2,0),"")))</f>
        <v/>
      </c>
      <c r="L25" s="8" t="str">
        <f t="shared" si="17"/>
        <v/>
      </c>
      <c r="M25" s="6">
        <f t="shared" si="18"/>
        <v>43578</v>
      </c>
      <c r="N25" s="7">
        <f t="shared" si="3"/>
        <v>3</v>
      </c>
      <c r="O25" s="16" t="str">
        <f>IF(AND(IFERROR(VLOOKUP(M25,Feiertage!$A:$B,2,0),"")&lt;&gt;"",IFERROR(VLOOKUP(M25,BesondereTage!$A:$B,2,0),"")&lt;&gt;""),CONCATENATE(VLOOKUP(M25,Feiertage!$A:$B,2,0),", ",VLOOKUP(M25,BesondereTage!$A:$B,2,0)),IF(IFERROR(VLOOKUP(M25,Feiertage!$A:$B,2,0),"")&lt;&gt;"",VLOOKUP(M25,Feiertage!$A:$B,2,0),IF(IFERROR(VLOOKUP(M25,BesondereTage!$A:$B,2,0),"")&lt;&gt;"",VLOOKUP(M25,BesondereTage!$A:$B,2,0),"")))</f>
        <v/>
      </c>
      <c r="P25" s="8" t="str">
        <f t="shared" si="19"/>
        <v/>
      </c>
      <c r="Q25" s="6">
        <f t="shared" si="20"/>
        <v>43608</v>
      </c>
      <c r="R25" s="7">
        <f t="shared" si="4"/>
        <v>5</v>
      </c>
      <c r="S25" s="16" t="str">
        <f>IF(AND(IFERROR(VLOOKUP(Q25,Feiertage!$A:$B,2,0),"")&lt;&gt;"",IFERROR(VLOOKUP(Q25,BesondereTage!$A:$B,2,0),"")&lt;&gt;""),CONCATENATE(VLOOKUP(Q25,Feiertage!$A:$B,2,0),", ",VLOOKUP(Q25,BesondereTage!$A:$B,2,0)),IF(IFERROR(VLOOKUP(Q25,Feiertage!$A:$B,2,0),"")&lt;&gt;"",VLOOKUP(Q25,Feiertage!$A:$B,2,0),IF(IFERROR(VLOOKUP(Q25,BesondereTage!$A:$B,2,0),"")&lt;&gt;"",VLOOKUP(Q25,BesondereTage!$A:$B,2,0),"")))</f>
        <v/>
      </c>
      <c r="T25" s="8" t="str">
        <f t="shared" si="21"/>
        <v/>
      </c>
      <c r="U25" s="6">
        <f t="shared" si="22"/>
        <v>43639</v>
      </c>
      <c r="V25" s="7">
        <f t="shared" si="5"/>
        <v>1</v>
      </c>
      <c r="W25" s="16" t="str">
        <f>IF(AND(IFERROR(VLOOKUP(U25,Feiertage!$A:$B,2,0),"")&lt;&gt;"",IFERROR(VLOOKUP(U25,BesondereTage!$A:$B,2,0),"")&lt;&gt;""),CONCATENATE(VLOOKUP(U25,Feiertage!$A:$B,2,0),", ",VLOOKUP(U25,BesondereTage!$A:$B,2,0)),IF(IFERROR(VLOOKUP(U25,Feiertage!$A:$B,2,0),"")&lt;&gt;"",VLOOKUP(U25,Feiertage!$A:$B,2,0),IF(IFERROR(VLOOKUP(U25,BesondereTage!$A:$B,2,0),"")&lt;&gt;"",VLOOKUP(U25,BesondereTage!$A:$B,2,0),"")))</f>
        <v/>
      </c>
      <c r="X25" s="8" t="str">
        <f t="shared" si="23"/>
        <v/>
      </c>
      <c r="Y25" s="6">
        <f t="shared" si="24"/>
        <v>43669</v>
      </c>
      <c r="Z25" s="7">
        <f t="shared" si="6"/>
        <v>3</v>
      </c>
      <c r="AA25" s="16" t="str">
        <f>IF(AND(IFERROR(VLOOKUP(Y25,Feiertage!$A:$B,2,0),"")&lt;&gt;"",IFERROR(VLOOKUP(Y25,BesondereTage!$A:$B,2,0),"")&lt;&gt;""),CONCATENATE(VLOOKUP(Y25,Feiertage!$A:$B,2,0),", ",VLOOKUP(Y25,BesondereTage!$A:$B,2,0)),IF(IFERROR(VLOOKUP(Y25,Feiertage!$A:$B,2,0),"")&lt;&gt;"",VLOOKUP(Y25,Feiertage!$A:$B,2,0),IF(IFERROR(VLOOKUP(Y25,BesondereTage!$A:$B,2,0),"")&lt;&gt;"",VLOOKUP(Y25,BesondereTage!$A:$B,2,0),"")))</f>
        <v/>
      </c>
      <c r="AB25" s="8" t="str">
        <f t="shared" si="25"/>
        <v/>
      </c>
      <c r="AC25" s="6">
        <f t="shared" si="26"/>
        <v>43700</v>
      </c>
      <c r="AD25" s="7">
        <f t="shared" si="7"/>
        <v>6</v>
      </c>
      <c r="AE25" s="16" t="str">
        <f>IF(AND(IFERROR(VLOOKUP(AC25,Feiertage!$A:$B,2,0),"")&lt;&gt;"",IFERROR(VLOOKUP(AC25,BesondereTage!$A:$B,2,0),"")&lt;&gt;""),CONCATENATE(VLOOKUP(AC25,Feiertage!$A:$B,2,0),", ",VLOOKUP(AC25,BesondereTage!$A:$B,2,0)),IF(IFERROR(VLOOKUP(AC25,Feiertage!$A:$B,2,0),"")&lt;&gt;"",VLOOKUP(AC25,Feiertage!$A:$B,2,0),IF(IFERROR(VLOOKUP(AC25,BesondereTage!$A:$B,2,0),"")&lt;&gt;"",VLOOKUP(AC25,BesondereTage!$A:$B,2,0),"")))</f>
        <v/>
      </c>
      <c r="AF25" s="8" t="str">
        <f t="shared" si="27"/>
        <v/>
      </c>
      <c r="AG25" s="6">
        <f t="shared" si="28"/>
        <v>43731</v>
      </c>
      <c r="AH25" s="7">
        <f t="shared" si="8"/>
        <v>2</v>
      </c>
      <c r="AI25" s="16" t="str">
        <f>IF(AND(IFERROR(VLOOKUP(AG25,Feiertage!$A:$B,2,0),"")&lt;&gt;"",IFERROR(VLOOKUP(AG25,BesondereTage!$A:$B,2,0),"")&lt;&gt;""),CONCATENATE(VLOOKUP(AG25,Feiertage!$A:$B,2,0),", ",VLOOKUP(AG25,BesondereTage!$A:$B,2,0)),IF(IFERROR(VLOOKUP(AG25,Feiertage!$A:$B,2,0),"")&lt;&gt;"",VLOOKUP(AG25,Feiertage!$A:$B,2,0),IF(IFERROR(VLOOKUP(AG25,BesondereTage!$A:$B,2,0),"")&lt;&gt;"",VLOOKUP(AG25,BesondereTage!$A:$B,2,0),"")))</f>
        <v/>
      </c>
      <c r="AJ25" s="8">
        <f t="shared" si="29"/>
        <v>39</v>
      </c>
      <c r="AK25" s="6">
        <f t="shared" si="30"/>
        <v>43761</v>
      </c>
      <c r="AL25" s="7">
        <f t="shared" si="9"/>
        <v>4</v>
      </c>
      <c r="AM25" s="16" t="str">
        <f>IF(AND(IFERROR(VLOOKUP(AK25,Feiertage!$A:$B,2,0),"")&lt;&gt;"",IFERROR(VLOOKUP(AK25,BesondereTage!$A:$B,2,0),"")&lt;&gt;""),CONCATENATE(VLOOKUP(AK25,Feiertage!$A:$B,2,0),", ",VLOOKUP(AK25,BesondereTage!$A:$B,2,0)),IF(IFERROR(VLOOKUP(AK25,Feiertage!$A:$B,2,0),"")&lt;&gt;"",VLOOKUP(AK25,Feiertage!$A:$B,2,0),IF(IFERROR(VLOOKUP(AK25,BesondereTage!$A:$B,2,0),"")&lt;&gt;"",VLOOKUP(AK25,BesondereTage!$A:$B,2,0),"")))</f>
        <v/>
      </c>
      <c r="AN25" s="8" t="str">
        <f t="shared" si="31"/>
        <v/>
      </c>
      <c r="AO25" s="6">
        <f t="shared" si="32"/>
        <v>43792</v>
      </c>
      <c r="AP25" s="7">
        <f t="shared" si="10"/>
        <v>7</v>
      </c>
      <c r="AQ25" s="16" t="str">
        <f>IF(AND(IFERROR(VLOOKUP(AO25,Feiertage!$A:$B,2,0),"")&lt;&gt;"",IFERROR(VLOOKUP(AO25,BesondereTage!$A:$B,2,0),"")&lt;&gt;""),CONCATENATE(VLOOKUP(AO25,Feiertage!$A:$B,2,0),", ",VLOOKUP(AO25,BesondereTage!$A:$B,2,0)),IF(IFERROR(VLOOKUP(AO25,Feiertage!$A:$B,2,0),"")&lt;&gt;"",VLOOKUP(AO25,Feiertage!$A:$B,2,0),IF(IFERROR(VLOOKUP(AO25,BesondereTage!$A:$B,2,0),"")&lt;&gt;"",VLOOKUP(AO25,BesondereTage!$A:$B,2,0),"")))</f>
        <v/>
      </c>
      <c r="AR25" s="8" t="str">
        <f t="shared" si="33"/>
        <v/>
      </c>
      <c r="AS25" s="6">
        <f t="shared" si="34"/>
        <v>43822</v>
      </c>
      <c r="AT25" s="7">
        <f t="shared" si="11"/>
        <v>2</v>
      </c>
      <c r="AU25" s="16" t="str">
        <f>IF(AND(IFERROR(VLOOKUP(AS25,Feiertage!$A:$B,2,0),"")&lt;&gt;"",IFERROR(VLOOKUP(AS25,BesondereTage!$A:$B,2,0),"")&lt;&gt;""),CONCATENATE(VLOOKUP(AS25,Feiertage!$A:$B,2,0),", ",VLOOKUP(AS25,BesondereTage!$A:$B,2,0)),IF(IFERROR(VLOOKUP(AS25,Feiertage!$A:$B,2,0),"")&lt;&gt;"",VLOOKUP(AS25,Feiertage!$A:$B,2,0),IF(IFERROR(VLOOKUP(AS25,BesondereTage!$A:$B,2,0),"")&lt;&gt;"",VLOOKUP(AS25,BesondereTage!$A:$B,2,0),"")))</f>
        <v/>
      </c>
      <c r="AV25" s="8">
        <f t="shared" si="35"/>
        <v>52</v>
      </c>
    </row>
    <row r="26" spans="1:48" ht="17.100000000000001" customHeight="1" x14ac:dyDescent="0.25">
      <c r="A26" s="6">
        <f t="shared" si="12"/>
        <v>43489</v>
      </c>
      <c r="B26" s="7">
        <f t="shared" si="0"/>
        <v>5</v>
      </c>
      <c r="C26" s="16" t="str">
        <f>IF(AND(IFERROR(VLOOKUP(A26,Feiertage!$A:$B,2,0),"")&lt;&gt;"",IFERROR(VLOOKUP(A26,BesondereTage!$A:$B,2,0),"")&lt;&gt;""),CONCATENATE(VLOOKUP(A26,Feiertage!$A:$B,2,0),", ",VLOOKUP(A26,BesondereTage!$A:$B,2,0)),IF(IFERROR(VLOOKUP(A26,Feiertage!$A:$B,2,0),"")&lt;&gt;"",VLOOKUP(A26,Feiertage!$A:$B,2,0),IF(IFERROR(VLOOKUP(A26,BesondereTage!$A:$B,2,0),"")&lt;&gt;"",VLOOKUP(A26,BesondereTage!$A:$B,2,0),"")))</f>
        <v/>
      </c>
      <c r="D26" s="8" t="str">
        <f t="shared" si="13"/>
        <v/>
      </c>
      <c r="E26" s="6">
        <f t="shared" si="14"/>
        <v>43520</v>
      </c>
      <c r="F26" s="7">
        <f t="shared" si="1"/>
        <v>1</v>
      </c>
      <c r="G26" s="16" t="str">
        <f>IF(AND(IFERROR(VLOOKUP(E26,Feiertage!$A:$B,2,0),"")&lt;&gt;"",IFERROR(VLOOKUP(E26,BesondereTage!$A:$B,2,0),"")&lt;&gt;""),CONCATENATE(VLOOKUP(E26,Feiertage!$A:$B,2,0),", ",VLOOKUP(E26,BesondereTage!$A:$B,2,0)),IF(IFERROR(VLOOKUP(E26,Feiertage!$A:$B,2,0),"")&lt;&gt;"",VLOOKUP(E26,Feiertage!$A:$B,2,0),IF(IFERROR(VLOOKUP(E26,BesondereTage!$A:$B,2,0),"")&lt;&gt;"",VLOOKUP(E26,BesondereTage!$A:$B,2,0),"")))</f>
        <v/>
      </c>
      <c r="H26" s="8" t="str">
        <f t="shared" si="15"/>
        <v/>
      </c>
      <c r="I26" s="6">
        <f t="shared" si="16"/>
        <v>43548</v>
      </c>
      <c r="J26" s="7">
        <f t="shared" si="2"/>
        <v>1</v>
      </c>
      <c r="K26" s="16" t="str">
        <f>IF(AND(IFERROR(VLOOKUP(I26,Feiertage!$A:$B,2,0),"")&lt;&gt;"",IFERROR(VLOOKUP(I26,BesondereTage!$A:$B,2,0),"")&lt;&gt;""),CONCATENATE(VLOOKUP(I26,Feiertage!$A:$B,2,0),", ",VLOOKUP(I26,BesondereTage!$A:$B,2,0)),IF(IFERROR(VLOOKUP(I26,Feiertage!$A:$B,2,0),"")&lt;&gt;"",VLOOKUP(I26,Feiertage!$A:$B,2,0),IF(IFERROR(VLOOKUP(I26,BesondereTage!$A:$B,2,0),"")&lt;&gt;"",VLOOKUP(I26,BesondereTage!$A:$B,2,0),"")))</f>
        <v/>
      </c>
      <c r="L26" s="8" t="str">
        <f t="shared" si="17"/>
        <v/>
      </c>
      <c r="M26" s="6">
        <f t="shared" si="18"/>
        <v>43579</v>
      </c>
      <c r="N26" s="7">
        <f t="shared" si="3"/>
        <v>4</v>
      </c>
      <c r="O26" s="16" t="str">
        <f>IF(AND(IFERROR(VLOOKUP(M26,Feiertage!$A:$B,2,0),"")&lt;&gt;"",IFERROR(VLOOKUP(M26,BesondereTage!$A:$B,2,0),"")&lt;&gt;""),CONCATENATE(VLOOKUP(M26,Feiertage!$A:$B,2,0),", ",VLOOKUP(M26,BesondereTage!$A:$B,2,0)),IF(IFERROR(VLOOKUP(M26,Feiertage!$A:$B,2,0),"")&lt;&gt;"",VLOOKUP(M26,Feiertage!$A:$B,2,0),IF(IFERROR(VLOOKUP(M26,BesondereTage!$A:$B,2,0),"")&lt;&gt;"",VLOOKUP(M26,BesondereTage!$A:$B,2,0),"")))</f>
        <v/>
      </c>
      <c r="P26" s="8" t="str">
        <f t="shared" si="19"/>
        <v/>
      </c>
      <c r="Q26" s="6">
        <f t="shared" si="20"/>
        <v>43609</v>
      </c>
      <c r="R26" s="7">
        <f t="shared" si="4"/>
        <v>6</v>
      </c>
      <c r="S26" s="16" t="str">
        <f>IF(AND(IFERROR(VLOOKUP(Q26,Feiertage!$A:$B,2,0),"")&lt;&gt;"",IFERROR(VLOOKUP(Q26,BesondereTage!$A:$B,2,0),"")&lt;&gt;""),CONCATENATE(VLOOKUP(Q26,Feiertage!$A:$B,2,0),", ",VLOOKUP(Q26,BesondereTage!$A:$B,2,0)),IF(IFERROR(VLOOKUP(Q26,Feiertage!$A:$B,2,0),"")&lt;&gt;"",VLOOKUP(Q26,Feiertage!$A:$B,2,0),IF(IFERROR(VLOOKUP(Q26,BesondereTage!$A:$B,2,0),"")&lt;&gt;"",VLOOKUP(Q26,BesondereTage!$A:$B,2,0),"")))</f>
        <v/>
      </c>
      <c r="T26" s="8" t="str">
        <f t="shared" si="21"/>
        <v/>
      </c>
      <c r="U26" s="6">
        <f t="shared" si="22"/>
        <v>43640</v>
      </c>
      <c r="V26" s="7">
        <f t="shared" si="5"/>
        <v>2</v>
      </c>
      <c r="W26" s="16" t="str">
        <f>IF(AND(IFERROR(VLOOKUP(U26,Feiertage!$A:$B,2,0),"")&lt;&gt;"",IFERROR(VLOOKUP(U26,BesondereTage!$A:$B,2,0),"")&lt;&gt;""),CONCATENATE(VLOOKUP(U26,Feiertage!$A:$B,2,0),", ",VLOOKUP(U26,BesondereTage!$A:$B,2,0)),IF(IFERROR(VLOOKUP(U26,Feiertage!$A:$B,2,0),"")&lt;&gt;"",VLOOKUP(U26,Feiertage!$A:$B,2,0),IF(IFERROR(VLOOKUP(U26,BesondereTage!$A:$B,2,0),"")&lt;&gt;"",VLOOKUP(U26,BesondereTage!$A:$B,2,0),"")))</f>
        <v/>
      </c>
      <c r="X26" s="8">
        <f t="shared" si="23"/>
        <v>26</v>
      </c>
      <c r="Y26" s="6">
        <f t="shared" si="24"/>
        <v>43670</v>
      </c>
      <c r="Z26" s="7">
        <f t="shared" si="6"/>
        <v>4</v>
      </c>
      <c r="AA26" s="16" t="str">
        <f>IF(AND(IFERROR(VLOOKUP(Y26,Feiertage!$A:$B,2,0),"")&lt;&gt;"",IFERROR(VLOOKUP(Y26,BesondereTage!$A:$B,2,0),"")&lt;&gt;""),CONCATENATE(VLOOKUP(Y26,Feiertage!$A:$B,2,0),", ",VLOOKUP(Y26,BesondereTage!$A:$B,2,0)),IF(IFERROR(VLOOKUP(Y26,Feiertage!$A:$B,2,0),"")&lt;&gt;"",VLOOKUP(Y26,Feiertage!$A:$B,2,0),IF(IFERROR(VLOOKUP(Y26,BesondereTage!$A:$B,2,0),"")&lt;&gt;"",VLOOKUP(Y26,BesondereTage!$A:$B,2,0),"")))</f>
        <v/>
      </c>
      <c r="AB26" s="8" t="str">
        <f t="shared" si="25"/>
        <v/>
      </c>
      <c r="AC26" s="6">
        <f t="shared" si="26"/>
        <v>43701</v>
      </c>
      <c r="AD26" s="7">
        <f t="shared" si="7"/>
        <v>7</v>
      </c>
      <c r="AE26" s="16" t="str">
        <f>IF(AND(IFERROR(VLOOKUP(AC26,Feiertage!$A:$B,2,0),"")&lt;&gt;"",IFERROR(VLOOKUP(AC26,BesondereTage!$A:$B,2,0),"")&lt;&gt;""),CONCATENATE(VLOOKUP(AC26,Feiertage!$A:$B,2,0),", ",VLOOKUP(AC26,BesondereTage!$A:$B,2,0)),IF(IFERROR(VLOOKUP(AC26,Feiertage!$A:$B,2,0),"")&lt;&gt;"",VLOOKUP(AC26,Feiertage!$A:$B,2,0),IF(IFERROR(VLOOKUP(AC26,BesondereTage!$A:$B,2,0),"")&lt;&gt;"",VLOOKUP(AC26,BesondereTage!$A:$B,2,0),"")))</f>
        <v/>
      </c>
      <c r="AF26" s="8" t="str">
        <f t="shared" si="27"/>
        <v/>
      </c>
      <c r="AG26" s="6">
        <f t="shared" si="28"/>
        <v>43732</v>
      </c>
      <c r="AH26" s="7">
        <f t="shared" si="8"/>
        <v>3</v>
      </c>
      <c r="AI26" s="16" t="str">
        <f>IF(AND(IFERROR(VLOOKUP(AG26,Feiertage!$A:$B,2,0),"")&lt;&gt;"",IFERROR(VLOOKUP(AG26,BesondereTage!$A:$B,2,0),"")&lt;&gt;""),CONCATENATE(VLOOKUP(AG26,Feiertage!$A:$B,2,0),", ",VLOOKUP(AG26,BesondereTage!$A:$B,2,0)),IF(IFERROR(VLOOKUP(AG26,Feiertage!$A:$B,2,0),"")&lt;&gt;"",VLOOKUP(AG26,Feiertage!$A:$B,2,0),IF(IFERROR(VLOOKUP(AG26,BesondereTage!$A:$B,2,0),"")&lt;&gt;"",VLOOKUP(AG26,BesondereTage!$A:$B,2,0),"")))</f>
        <v/>
      </c>
      <c r="AJ26" s="8" t="str">
        <f t="shared" si="29"/>
        <v/>
      </c>
      <c r="AK26" s="6">
        <f t="shared" si="30"/>
        <v>43762</v>
      </c>
      <c r="AL26" s="7">
        <f t="shared" si="9"/>
        <v>5</v>
      </c>
      <c r="AM26" s="16" t="str">
        <f>IF(AND(IFERROR(VLOOKUP(AK26,Feiertage!$A:$B,2,0),"")&lt;&gt;"",IFERROR(VLOOKUP(AK26,BesondereTage!$A:$B,2,0),"")&lt;&gt;""),CONCATENATE(VLOOKUP(AK26,Feiertage!$A:$B,2,0),", ",VLOOKUP(AK26,BesondereTage!$A:$B,2,0)),IF(IFERROR(VLOOKUP(AK26,Feiertage!$A:$B,2,0),"")&lt;&gt;"",VLOOKUP(AK26,Feiertage!$A:$B,2,0),IF(IFERROR(VLOOKUP(AK26,BesondereTage!$A:$B,2,0),"")&lt;&gt;"",VLOOKUP(AK26,BesondereTage!$A:$B,2,0),"")))</f>
        <v/>
      </c>
      <c r="AN26" s="8" t="str">
        <f t="shared" si="31"/>
        <v/>
      </c>
      <c r="AO26" s="6">
        <f t="shared" si="32"/>
        <v>43793</v>
      </c>
      <c r="AP26" s="7">
        <f t="shared" si="10"/>
        <v>1</v>
      </c>
      <c r="AQ26" s="16" t="str">
        <f>IF(AND(IFERROR(VLOOKUP(AO26,Feiertage!$A:$B,2,0),"")&lt;&gt;"",IFERROR(VLOOKUP(AO26,BesondereTage!$A:$B,2,0),"")&lt;&gt;""),CONCATENATE(VLOOKUP(AO26,Feiertage!$A:$B,2,0),", ",VLOOKUP(AO26,BesondereTage!$A:$B,2,0)),IF(IFERROR(VLOOKUP(AO26,Feiertage!$A:$B,2,0),"")&lt;&gt;"",VLOOKUP(AO26,Feiertage!$A:$B,2,0),IF(IFERROR(VLOOKUP(AO26,BesondereTage!$A:$B,2,0),"")&lt;&gt;"",VLOOKUP(AO26,BesondereTage!$A:$B,2,0),"")))</f>
        <v/>
      </c>
      <c r="AR26" s="8" t="str">
        <f t="shared" si="33"/>
        <v/>
      </c>
      <c r="AS26" s="6">
        <f t="shared" si="34"/>
        <v>43823</v>
      </c>
      <c r="AT26" s="7">
        <f t="shared" si="11"/>
        <v>3</v>
      </c>
      <c r="AU26" s="16" t="str">
        <f>IF(AND(IFERROR(VLOOKUP(AS26,Feiertage!$A:$B,2,0),"")&lt;&gt;"",IFERROR(VLOOKUP(AS26,BesondereTage!$A:$B,2,0),"")&lt;&gt;""),CONCATENATE(VLOOKUP(AS26,Feiertage!$A:$B,2,0),", ",VLOOKUP(AS26,BesondereTage!$A:$B,2,0)),IF(IFERROR(VLOOKUP(AS26,Feiertage!$A:$B,2,0),"")&lt;&gt;"",VLOOKUP(AS26,Feiertage!$A:$B,2,0),IF(IFERROR(VLOOKUP(AS26,BesondereTage!$A:$B,2,0),"")&lt;&gt;"",VLOOKUP(AS26,BesondereTage!$A:$B,2,0),"")))</f>
        <v/>
      </c>
      <c r="AV26" s="8" t="str">
        <f t="shared" si="35"/>
        <v/>
      </c>
    </row>
    <row r="27" spans="1:48" ht="17.100000000000001" customHeight="1" x14ac:dyDescent="0.25">
      <c r="A27" s="6">
        <f t="shared" si="12"/>
        <v>43490</v>
      </c>
      <c r="B27" s="7">
        <f t="shared" si="0"/>
        <v>6</v>
      </c>
      <c r="C27" s="16" t="str">
        <f>IF(AND(IFERROR(VLOOKUP(A27,Feiertage!$A:$B,2,0),"")&lt;&gt;"",IFERROR(VLOOKUP(A27,BesondereTage!$A:$B,2,0),"")&lt;&gt;""),CONCATENATE(VLOOKUP(A27,Feiertage!$A:$B,2,0),", ",VLOOKUP(A27,BesondereTage!$A:$B,2,0)),IF(IFERROR(VLOOKUP(A27,Feiertage!$A:$B,2,0),"")&lt;&gt;"",VLOOKUP(A27,Feiertage!$A:$B,2,0),IF(IFERROR(VLOOKUP(A27,BesondereTage!$A:$B,2,0),"")&lt;&gt;"",VLOOKUP(A27,BesondereTage!$A:$B,2,0),"")))</f>
        <v/>
      </c>
      <c r="D27" s="8" t="str">
        <f t="shared" si="13"/>
        <v/>
      </c>
      <c r="E27" s="6">
        <f t="shared" si="14"/>
        <v>43521</v>
      </c>
      <c r="F27" s="7">
        <f t="shared" si="1"/>
        <v>2</v>
      </c>
      <c r="G27" s="16" t="str">
        <f>IF(AND(IFERROR(VLOOKUP(E27,Feiertage!$A:$B,2,0),"")&lt;&gt;"",IFERROR(VLOOKUP(E27,BesondereTage!$A:$B,2,0),"")&lt;&gt;""),CONCATENATE(VLOOKUP(E27,Feiertage!$A:$B,2,0),", ",VLOOKUP(E27,BesondereTage!$A:$B,2,0)),IF(IFERROR(VLOOKUP(E27,Feiertage!$A:$B,2,0),"")&lt;&gt;"",VLOOKUP(E27,Feiertage!$A:$B,2,0),IF(IFERROR(VLOOKUP(E27,BesondereTage!$A:$B,2,0),"")&lt;&gt;"",VLOOKUP(E27,BesondereTage!$A:$B,2,0),"")))</f>
        <v/>
      </c>
      <c r="H27" s="8">
        <f t="shared" si="15"/>
        <v>9</v>
      </c>
      <c r="I27" s="6">
        <f t="shared" si="16"/>
        <v>43549</v>
      </c>
      <c r="J27" s="7">
        <f t="shared" si="2"/>
        <v>2</v>
      </c>
      <c r="K27" s="16" t="str">
        <f>IF(AND(IFERROR(VLOOKUP(I27,Feiertage!$A:$B,2,0),"")&lt;&gt;"",IFERROR(VLOOKUP(I27,BesondereTage!$A:$B,2,0),"")&lt;&gt;""),CONCATENATE(VLOOKUP(I27,Feiertage!$A:$B,2,0),", ",VLOOKUP(I27,BesondereTage!$A:$B,2,0)),IF(IFERROR(VLOOKUP(I27,Feiertage!$A:$B,2,0),"")&lt;&gt;"",VLOOKUP(I27,Feiertage!$A:$B,2,0),IF(IFERROR(VLOOKUP(I27,BesondereTage!$A:$B,2,0),"")&lt;&gt;"",VLOOKUP(I27,BesondereTage!$A:$B,2,0),"")))</f>
        <v/>
      </c>
      <c r="L27" s="8">
        <f t="shared" si="17"/>
        <v>13</v>
      </c>
      <c r="M27" s="6">
        <f t="shared" si="18"/>
        <v>43580</v>
      </c>
      <c r="N27" s="7">
        <f t="shared" si="3"/>
        <v>5</v>
      </c>
      <c r="O27" s="16" t="str">
        <f>IF(AND(IFERROR(VLOOKUP(M27,Feiertage!$A:$B,2,0),"")&lt;&gt;"",IFERROR(VLOOKUP(M27,BesondereTage!$A:$B,2,0),"")&lt;&gt;""),CONCATENATE(VLOOKUP(M27,Feiertage!$A:$B,2,0),", ",VLOOKUP(M27,BesondereTage!$A:$B,2,0)),IF(IFERROR(VLOOKUP(M27,Feiertage!$A:$B,2,0),"")&lt;&gt;"",VLOOKUP(M27,Feiertage!$A:$B,2,0),IF(IFERROR(VLOOKUP(M27,BesondereTage!$A:$B,2,0),"")&lt;&gt;"",VLOOKUP(M27,BesondereTage!$A:$B,2,0),"")))</f>
        <v/>
      </c>
      <c r="P27" s="8" t="str">
        <f t="shared" si="19"/>
        <v/>
      </c>
      <c r="Q27" s="6">
        <f t="shared" si="20"/>
        <v>43610</v>
      </c>
      <c r="R27" s="7">
        <f t="shared" si="4"/>
        <v>7</v>
      </c>
      <c r="S27" s="16" t="str">
        <f>IF(AND(IFERROR(VLOOKUP(Q27,Feiertage!$A:$B,2,0),"")&lt;&gt;"",IFERROR(VLOOKUP(Q27,BesondereTage!$A:$B,2,0),"")&lt;&gt;""),CONCATENATE(VLOOKUP(Q27,Feiertage!$A:$B,2,0),", ",VLOOKUP(Q27,BesondereTage!$A:$B,2,0)),IF(IFERROR(VLOOKUP(Q27,Feiertage!$A:$B,2,0),"")&lt;&gt;"",VLOOKUP(Q27,Feiertage!$A:$B,2,0),IF(IFERROR(VLOOKUP(Q27,BesondereTage!$A:$B,2,0),"")&lt;&gt;"",VLOOKUP(Q27,BesondereTage!$A:$B,2,0),"")))</f>
        <v/>
      </c>
      <c r="T27" s="8" t="str">
        <f t="shared" si="21"/>
        <v/>
      </c>
      <c r="U27" s="6">
        <f t="shared" si="22"/>
        <v>43641</v>
      </c>
      <c r="V27" s="7">
        <f t="shared" si="5"/>
        <v>3</v>
      </c>
      <c r="W27" s="16" t="str">
        <f>IF(AND(IFERROR(VLOOKUP(U27,Feiertage!$A:$B,2,0),"")&lt;&gt;"",IFERROR(VLOOKUP(U27,BesondereTage!$A:$B,2,0),"")&lt;&gt;""),CONCATENATE(VLOOKUP(U27,Feiertage!$A:$B,2,0),", ",VLOOKUP(U27,BesondereTage!$A:$B,2,0)),IF(IFERROR(VLOOKUP(U27,Feiertage!$A:$B,2,0),"")&lt;&gt;"",VLOOKUP(U27,Feiertage!$A:$B,2,0),IF(IFERROR(VLOOKUP(U27,BesondereTage!$A:$B,2,0),"")&lt;&gt;"",VLOOKUP(U27,BesondereTage!$A:$B,2,0),"")))</f>
        <v/>
      </c>
      <c r="X27" s="8" t="str">
        <f t="shared" si="23"/>
        <v/>
      </c>
      <c r="Y27" s="6">
        <f t="shared" si="24"/>
        <v>43671</v>
      </c>
      <c r="Z27" s="7">
        <f t="shared" si="6"/>
        <v>5</v>
      </c>
      <c r="AA27" s="16" t="str">
        <f>IF(AND(IFERROR(VLOOKUP(Y27,Feiertage!$A:$B,2,0),"")&lt;&gt;"",IFERROR(VLOOKUP(Y27,BesondereTage!$A:$B,2,0),"")&lt;&gt;""),CONCATENATE(VLOOKUP(Y27,Feiertage!$A:$B,2,0),", ",VLOOKUP(Y27,BesondereTage!$A:$B,2,0)),IF(IFERROR(VLOOKUP(Y27,Feiertage!$A:$B,2,0),"")&lt;&gt;"",VLOOKUP(Y27,Feiertage!$A:$B,2,0),IF(IFERROR(VLOOKUP(Y27,BesondereTage!$A:$B,2,0),"")&lt;&gt;"",VLOOKUP(Y27,BesondereTage!$A:$B,2,0),"")))</f>
        <v/>
      </c>
      <c r="AB27" s="8" t="str">
        <f t="shared" si="25"/>
        <v/>
      </c>
      <c r="AC27" s="6">
        <f t="shared" si="26"/>
        <v>43702</v>
      </c>
      <c r="AD27" s="7">
        <f t="shared" si="7"/>
        <v>1</v>
      </c>
      <c r="AE27" s="16" t="str">
        <f>IF(AND(IFERROR(VLOOKUP(AC27,Feiertage!$A:$B,2,0),"")&lt;&gt;"",IFERROR(VLOOKUP(AC27,BesondereTage!$A:$B,2,0),"")&lt;&gt;""),CONCATENATE(VLOOKUP(AC27,Feiertage!$A:$B,2,0),", ",VLOOKUP(AC27,BesondereTage!$A:$B,2,0)),IF(IFERROR(VLOOKUP(AC27,Feiertage!$A:$B,2,0),"")&lt;&gt;"",VLOOKUP(AC27,Feiertage!$A:$B,2,0),IF(IFERROR(VLOOKUP(AC27,BesondereTage!$A:$B,2,0),"")&lt;&gt;"",VLOOKUP(AC27,BesondereTage!$A:$B,2,0),"")))</f>
        <v/>
      </c>
      <c r="AF27" s="8" t="str">
        <f t="shared" si="27"/>
        <v/>
      </c>
      <c r="AG27" s="6">
        <f t="shared" si="28"/>
        <v>43733</v>
      </c>
      <c r="AH27" s="7">
        <f t="shared" si="8"/>
        <v>4</v>
      </c>
      <c r="AI27" s="16" t="str">
        <f>IF(AND(IFERROR(VLOOKUP(AG27,Feiertage!$A:$B,2,0),"")&lt;&gt;"",IFERROR(VLOOKUP(AG27,BesondereTage!$A:$B,2,0),"")&lt;&gt;""),CONCATENATE(VLOOKUP(AG27,Feiertage!$A:$B,2,0),", ",VLOOKUP(AG27,BesondereTage!$A:$B,2,0)),IF(IFERROR(VLOOKUP(AG27,Feiertage!$A:$B,2,0),"")&lt;&gt;"",VLOOKUP(AG27,Feiertage!$A:$B,2,0),IF(IFERROR(VLOOKUP(AG27,BesondereTage!$A:$B,2,0),"")&lt;&gt;"",VLOOKUP(AG27,BesondereTage!$A:$B,2,0),"")))</f>
        <v/>
      </c>
      <c r="AJ27" s="8" t="str">
        <f t="shared" si="29"/>
        <v/>
      </c>
      <c r="AK27" s="6">
        <f t="shared" si="30"/>
        <v>43763</v>
      </c>
      <c r="AL27" s="7">
        <f t="shared" si="9"/>
        <v>6</v>
      </c>
      <c r="AM27" s="16" t="str">
        <f>IF(AND(IFERROR(VLOOKUP(AK27,Feiertage!$A:$B,2,0),"")&lt;&gt;"",IFERROR(VLOOKUP(AK27,BesondereTage!$A:$B,2,0),"")&lt;&gt;""),CONCATENATE(VLOOKUP(AK27,Feiertage!$A:$B,2,0),", ",VLOOKUP(AK27,BesondereTage!$A:$B,2,0)),IF(IFERROR(VLOOKUP(AK27,Feiertage!$A:$B,2,0),"")&lt;&gt;"",VLOOKUP(AK27,Feiertage!$A:$B,2,0),IF(IFERROR(VLOOKUP(AK27,BesondereTage!$A:$B,2,0),"")&lt;&gt;"",VLOOKUP(AK27,BesondereTage!$A:$B,2,0),"")))</f>
        <v/>
      </c>
      <c r="AN27" s="8" t="str">
        <f t="shared" si="31"/>
        <v/>
      </c>
      <c r="AO27" s="6">
        <f t="shared" si="32"/>
        <v>43794</v>
      </c>
      <c r="AP27" s="7">
        <f t="shared" si="10"/>
        <v>2</v>
      </c>
      <c r="AQ27" s="16" t="str">
        <f>IF(AND(IFERROR(VLOOKUP(AO27,Feiertage!$A:$B,2,0),"")&lt;&gt;"",IFERROR(VLOOKUP(AO27,BesondereTage!$A:$B,2,0),"")&lt;&gt;""),CONCATENATE(VLOOKUP(AO27,Feiertage!$A:$B,2,0),", ",VLOOKUP(AO27,BesondereTage!$A:$B,2,0)),IF(IFERROR(VLOOKUP(AO27,Feiertage!$A:$B,2,0),"")&lt;&gt;"",VLOOKUP(AO27,Feiertage!$A:$B,2,0),IF(IFERROR(VLOOKUP(AO27,BesondereTage!$A:$B,2,0),"")&lt;&gt;"",VLOOKUP(AO27,BesondereTage!$A:$B,2,0),"")))</f>
        <v/>
      </c>
      <c r="AR27" s="8">
        <f t="shared" si="33"/>
        <v>48</v>
      </c>
      <c r="AS27" s="6">
        <f t="shared" si="34"/>
        <v>43824</v>
      </c>
      <c r="AT27" s="7">
        <f t="shared" si="11"/>
        <v>4</v>
      </c>
      <c r="AU27" s="16" t="str">
        <f>IF(AND(IFERROR(VLOOKUP(AS27,Feiertage!$A:$B,2,0),"")&lt;&gt;"",IFERROR(VLOOKUP(AS27,BesondereTage!$A:$B,2,0),"")&lt;&gt;""),CONCATENATE(VLOOKUP(AS27,Feiertage!$A:$B,2,0),", ",VLOOKUP(AS27,BesondereTage!$A:$B,2,0)),IF(IFERROR(VLOOKUP(AS27,Feiertage!$A:$B,2,0),"")&lt;&gt;"",VLOOKUP(AS27,Feiertage!$A:$B,2,0),IF(IFERROR(VLOOKUP(AS27,BesondereTage!$A:$B,2,0),"")&lt;&gt;"",VLOOKUP(AS27,BesondereTage!$A:$B,2,0),"")))</f>
        <v/>
      </c>
      <c r="AV27" s="8" t="str">
        <f t="shared" si="35"/>
        <v/>
      </c>
    </row>
    <row r="28" spans="1:48" ht="17.100000000000001" customHeight="1" x14ac:dyDescent="0.25">
      <c r="A28" s="6">
        <f t="shared" si="12"/>
        <v>43491</v>
      </c>
      <c r="B28" s="7">
        <f t="shared" si="0"/>
        <v>7</v>
      </c>
      <c r="C28" s="16" t="str">
        <f>IF(AND(IFERROR(VLOOKUP(A28,Feiertage!$A:$B,2,0),"")&lt;&gt;"",IFERROR(VLOOKUP(A28,BesondereTage!$A:$B,2,0),"")&lt;&gt;""),CONCATENATE(VLOOKUP(A28,Feiertage!$A:$B,2,0),", ",VLOOKUP(A28,BesondereTage!$A:$B,2,0)),IF(IFERROR(VLOOKUP(A28,Feiertage!$A:$B,2,0),"")&lt;&gt;"",VLOOKUP(A28,Feiertage!$A:$B,2,0),IF(IFERROR(VLOOKUP(A28,BesondereTage!$A:$B,2,0),"")&lt;&gt;"",VLOOKUP(A28,BesondereTage!$A:$B,2,0),"")))</f>
        <v/>
      </c>
      <c r="D28" s="8" t="str">
        <f t="shared" si="13"/>
        <v/>
      </c>
      <c r="E28" s="6">
        <f t="shared" si="14"/>
        <v>43522</v>
      </c>
      <c r="F28" s="7">
        <f t="shared" si="1"/>
        <v>3</v>
      </c>
      <c r="G28" s="16" t="str">
        <f>IF(AND(IFERROR(VLOOKUP(E28,Feiertage!$A:$B,2,0),"")&lt;&gt;"",IFERROR(VLOOKUP(E28,BesondereTage!$A:$B,2,0),"")&lt;&gt;""),CONCATENATE(VLOOKUP(E28,Feiertage!$A:$B,2,0),", ",VLOOKUP(E28,BesondereTage!$A:$B,2,0)),IF(IFERROR(VLOOKUP(E28,Feiertage!$A:$B,2,0),"")&lt;&gt;"",VLOOKUP(E28,Feiertage!$A:$B,2,0),IF(IFERROR(VLOOKUP(E28,BesondereTage!$A:$B,2,0),"")&lt;&gt;"",VLOOKUP(E28,BesondereTage!$A:$B,2,0),"")))</f>
        <v/>
      </c>
      <c r="H28" s="8" t="str">
        <f t="shared" si="15"/>
        <v/>
      </c>
      <c r="I28" s="6">
        <f t="shared" si="16"/>
        <v>43550</v>
      </c>
      <c r="J28" s="7">
        <f t="shared" si="2"/>
        <v>3</v>
      </c>
      <c r="K28" s="16" t="str">
        <f>IF(AND(IFERROR(VLOOKUP(I28,Feiertage!$A:$B,2,0),"")&lt;&gt;"",IFERROR(VLOOKUP(I28,BesondereTage!$A:$B,2,0),"")&lt;&gt;""),CONCATENATE(VLOOKUP(I28,Feiertage!$A:$B,2,0),", ",VLOOKUP(I28,BesondereTage!$A:$B,2,0)),IF(IFERROR(VLOOKUP(I28,Feiertage!$A:$B,2,0),"")&lt;&gt;"",VLOOKUP(I28,Feiertage!$A:$B,2,0),IF(IFERROR(VLOOKUP(I28,BesondereTage!$A:$B,2,0),"")&lt;&gt;"",VLOOKUP(I28,BesondereTage!$A:$B,2,0),"")))</f>
        <v/>
      </c>
      <c r="L28" s="8" t="str">
        <f t="shared" si="17"/>
        <v/>
      </c>
      <c r="M28" s="6">
        <f t="shared" si="18"/>
        <v>43581</v>
      </c>
      <c r="N28" s="7">
        <f t="shared" si="3"/>
        <v>6</v>
      </c>
      <c r="O28" s="16" t="str">
        <f>IF(AND(IFERROR(VLOOKUP(M28,Feiertage!$A:$B,2,0),"")&lt;&gt;"",IFERROR(VLOOKUP(M28,BesondereTage!$A:$B,2,0),"")&lt;&gt;""),CONCATENATE(VLOOKUP(M28,Feiertage!$A:$B,2,0),", ",VLOOKUP(M28,BesondereTage!$A:$B,2,0)),IF(IFERROR(VLOOKUP(M28,Feiertage!$A:$B,2,0),"")&lt;&gt;"",VLOOKUP(M28,Feiertage!$A:$B,2,0),IF(IFERROR(VLOOKUP(M28,BesondereTage!$A:$B,2,0),"")&lt;&gt;"",VLOOKUP(M28,BesondereTage!$A:$B,2,0),"")))</f>
        <v/>
      </c>
      <c r="P28" s="8" t="str">
        <f t="shared" si="19"/>
        <v/>
      </c>
      <c r="Q28" s="6">
        <f t="shared" si="20"/>
        <v>43611</v>
      </c>
      <c r="R28" s="7">
        <f t="shared" si="4"/>
        <v>1</v>
      </c>
      <c r="S28" s="16" t="str">
        <f>IF(AND(IFERROR(VLOOKUP(Q28,Feiertage!$A:$B,2,0),"")&lt;&gt;"",IFERROR(VLOOKUP(Q28,BesondereTage!$A:$B,2,0),"")&lt;&gt;""),CONCATENATE(VLOOKUP(Q28,Feiertage!$A:$B,2,0),", ",VLOOKUP(Q28,BesondereTage!$A:$B,2,0)),IF(IFERROR(VLOOKUP(Q28,Feiertage!$A:$B,2,0),"")&lt;&gt;"",VLOOKUP(Q28,Feiertage!$A:$B,2,0),IF(IFERROR(VLOOKUP(Q28,BesondereTage!$A:$B,2,0),"")&lt;&gt;"",VLOOKUP(Q28,BesondereTage!$A:$B,2,0),"")))</f>
        <v/>
      </c>
      <c r="T28" s="8" t="str">
        <f t="shared" si="21"/>
        <v/>
      </c>
      <c r="U28" s="6">
        <f t="shared" si="22"/>
        <v>43642</v>
      </c>
      <c r="V28" s="7">
        <f t="shared" si="5"/>
        <v>4</v>
      </c>
      <c r="W28" s="16" t="str">
        <f>IF(AND(IFERROR(VLOOKUP(U28,Feiertage!$A:$B,2,0),"")&lt;&gt;"",IFERROR(VLOOKUP(U28,BesondereTage!$A:$B,2,0),"")&lt;&gt;""),CONCATENATE(VLOOKUP(U28,Feiertage!$A:$B,2,0),", ",VLOOKUP(U28,BesondereTage!$A:$B,2,0)),IF(IFERROR(VLOOKUP(U28,Feiertage!$A:$B,2,0),"")&lt;&gt;"",VLOOKUP(U28,Feiertage!$A:$B,2,0),IF(IFERROR(VLOOKUP(U28,BesondereTage!$A:$B,2,0),"")&lt;&gt;"",VLOOKUP(U28,BesondereTage!$A:$B,2,0),"")))</f>
        <v/>
      </c>
      <c r="X28" s="8" t="str">
        <f t="shared" si="23"/>
        <v/>
      </c>
      <c r="Y28" s="6">
        <f t="shared" si="24"/>
        <v>43672</v>
      </c>
      <c r="Z28" s="7">
        <f t="shared" si="6"/>
        <v>6</v>
      </c>
      <c r="AA28" s="16" t="str">
        <f>IF(AND(IFERROR(VLOOKUP(Y28,Feiertage!$A:$B,2,0),"")&lt;&gt;"",IFERROR(VLOOKUP(Y28,BesondereTage!$A:$B,2,0),"")&lt;&gt;""),CONCATENATE(VLOOKUP(Y28,Feiertage!$A:$B,2,0),", ",VLOOKUP(Y28,BesondereTage!$A:$B,2,0)),IF(IFERROR(VLOOKUP(Y28,Feiertage!$A:$B,2,0),"")&lt;&gt;"",VLOOKUP(Y28,Feiertage!$A:$B,2,0),IF(IFERROR(VLOOKUP(Y28,BesondereTage!$A:$B,2,0),"")&lt;&gt;"",VLOOKUP(Y28,BesondereTage!$A:$B,2,0),"")))</f>
        <v/>
      </c>
      <c r="AB28" s="8" t="str">
        <f t="shared" si="25"/>
        <v/>
      </c>
      <c r="AC28" s="6">
        <f t="shared" si="26"/>
        <v>43703</v>
      </c>
      <c r="AD28" s="7">
        <f t="shared" si="7"/>
        <v>2</v>
      </c>
      <c r="AE28" s="16" t="str">
        <f>IF(AND(IFERROR(VLOOKUP(AC28,Feiertage!$A:$B,2,0),"")&lt;&gt;"",IFERROR(VLOOKUP(AC28,BesondereTage!$A:$B,2,0),"")&lt;&gt;""),CONCATENATE(VLOOKUP(AC28,Feiertage!$A:$B,2,0),", ",VLOOKUP(AC28,BesondereTage!$A:$B,2,0)),IF(IFERROR(VLOOKUP(AC28,Feiertage!$A:$B,2,0),"")&lt;&gt;"",VLOOKUP(AC28,Feiertage!$A:$B,2,0),IF(IFERROR(VLOOKUP(AC28,BesondereTage!$A:$B,2,0),"")&lt;&gt;"",VLOOKUP(AC28,BesondereTage!$A:$B,2,0),"")))</f>
        <v/>
      </c>
      <c r="AF28" s="8">
        <f t="shared" si="27"/>
        <v>35</v>
      </c>
      <c r="AG28" s="6">
        <f t="shared" si="28"/>
        <v>43734</v>
      </c>
      <c r="AH28" s="7">
        <f t="shared" si="8"/>
        <v>5</v>
      </c>
      <c r="AI28" s="16" t="str">
        <f>IF(AND(IFERROR(VLOOKUP(AG28,Feiertage!$A:$B,2,0),"")&lt;&gt;"",IFERROR(VLOOKUP(AG28,BesondereTage!$A:$B,2,0),"")&lt;&gt;""),CONCATENATE(VLOOKUP(AG28,Feiertage!$A:$B,2,0),", ",VLOOKUP(AG28,BesondereTage!$A:$B,2,0)),IF(IFERROR(VLOOKUP(AG28,Feiertage!$A:$B,2,0),"")&lt;&gt;"",VLOOKUP(AG28,Feiertage!$A:$B,2,0),IF(IFERROR(VLOOKUP(AG28,BesondereTage!$A:$B,2,0),"")&lt;&gt;"",VLOOKUP(AG28,BesondereTage!$A:$B,2,0),"")))</f>
        <v/>
      </c>
      <c r="AJ28" s="8" t="str">
        <f t="shared" si="29"/>
        <v/>
      </c>
      <c r="AK28" s="6">
        <f t="shared" si="30"/>
        <v>43764</v>
      </c>
      <c r="AL28" s="7">
        <f t="shared" si="9"/>
        <v>7</v>
      </c>
      <c r="AM28" s="16" t="str">
        <f>IF(AND(IFERROR(VLOOKUP(AK28,Feiertage!$A:$B,2,0),"")&lt;&gt;"",IFERROR(VLOOKUP(AK28,BesondereTage!$A:$B,2,0),"")&lt;&gt;""),CONCATENATE(VLOOKUP(AK28,Feiertage!$A:$B,2,0),", ",VLOOKUP(AK28,BesondereTage!$A:$B,2,0)),IF(IFERROR(VLOOKUP(AK28,Feiertage!$A:$B,2,0),"")&lt;&gt;"",VLOOKUP(AK28,Feiertage!$A:$B,2,0),IF(IFERROR(VLOOKUP(AK28,BesondereTage!$A:$B,2,0),"")&lt;&gt;"",VLOOKUP(AK28,BesondereTage!$A:$B,2,0),"")))</f>
        <v/>
      </c>
      <c r="AN28" s="8" t="str">
        <f t="shared" si="31"/>
        <v/>
      </c>
      <c r="AO28" s="6">
        <f t="shared" si="32"/>
        <v>43795</v>
      </c>
      <c r="AP28" s="7">
        <f t="shared" si="10"/>
        <v>3</v>
      </c>
      <c r="AQ28" s="16" t="str">
        <f>IF(AND(IFERROR(VLOOKUP(AO28,Feiertage!$A:$B,2,0),"")&lt;&gt;"",IFERROR(VLOOKUP(AO28,BesondereTage!$A:$B,2,0),"")&lt;&gt;""),CONCATENATE(VLOOKUP(AO28,Feiertage!$A:$B,2,0),", ",VLOOKUP(AO28,BesondereTage!$A:$B,2,0)),IF(IFERROR(VLOOKUP(AO28,Feiertage!$A:$B,2,0),"")&lt;&gt;"",VLOOKUP(AO28,Feiertage!$A:$B,2,0),IF(IFERROR(VLOOKUP(AO28,BesondereTage!$A:$B,2,0),"")&lt;&gt;"",VLOOKUP(AO28,BesondereTage!$A:$B,2,0),"")))</f>
        <v/>
      </c>
      <c r="AR28" s="8" t="str">
        <f t="shared" si="33"/>
        <v/>
      </c>
      <c r="AS28" s="6">
        <f t="shared" si="34"/>
        <v>43825</v>
      </c>
      <c r="AT28" s="7">
        <f t="shared" si="11"/>
        <v>5</v>
      </c>
      <c r="AU28" s="16" t="str">
        <f>IF(AND(IFERROR(VLOOKUP(AS28,Feiertage!$A:$B,2,0),"")&lt;&gt;"",IFERROR(VLOOKUP(AS28,BesondereTage!$A:$B,2,0),"")&lt;&gt;""),CONCATENATE(VLOOKUP(AS28,Feiertage!$A:$B,2,0),", ",VLOOKUP(AS28,BesondereTage!$A:$B,2,0)),IF(IFERROR(VLOOKUP(AS28,Feiertage!$A:$B,2,0),"")&lt;&gt;"",VLOOKUP(AS28,Feiertage!$A:$B,2,0),IF(IFERROR(VLOOKUP(AS28,BesondereTage!$A:$B,2,0),"")&lt;&gt;"",VLOOKUP(AS28,BesondereTage!$A:$B,2,0),"")))</f>
        <v/>
      </c>
      <c r="AV28" s="8" t="str">
        <f t="shared" si="35"/>
        <v/>
      </c>
    </row>
    <row r="29" spans="1:48" ht="17.100000000000001" customHeight="1" x14ac:dyDescent="0.25">
      <c r="A29" s="6">
        <f t="shared" si="12"/>
        <v>43492</v>
      </c>
      <c r="B29" s="7">
        <f t="shared" si="0"/>
        <v>1</v>
      </c>
      <c r="C29" s="16" t="str">
        <f>IF(AND(IFERROR(VLOOKUP(A29,Feiertage!$A:$B,2,0),"")&lt;&gt;"",IFERROR(VLOOKUP(A29,BesondereTage!$A:$B,2,0),"")&lt;&gt;""),CONCATENATE(VLOOKUP(A29,Feiertage!$A:$B,2,0),", ",VLOOKUP(A29,BesondereTage!$A:$B,2,0)),IF(IFERROR(VLOOKUP(A29,Feiertage!$A:$B,2,0),"")&lt;&gt;"",VLOOKUP(A29,Feiertage!$A:$B,2,0),IF(IFERROR(VLOOKUP(A29,BesondereTage!$A:$B,2,0),"")&lt;&gt;"",VLOOKUP(A29,BesondereTage!$A:$B,2,0),"")))</f>
        <v/>
      </c>
      <c r="D29" s="8" t="str">
        <f t="shared" si="13"/>
        <v/>
      </c>
      <c r="E29" s="6">
        <f t="shared" si="14"/>
        <v>43523</v>
      </c>
      <c r="F29" s="7">
        <f t="shared" si="1"/>
        <v>4</v>
      </c>
      <c r="G29" s="16" t="str">
        <f>IF(AND(IFERROR(VLOOKUP(E29,Feiertage!$A:$B,2,0),"")&lt;&gt;"",IFERROR(VLOOKUP(E29,BesondereTage!$A:$B,2,0),"")&lt;&gt;""),CONCATENATE(VLOOKUP(E29,Feiertage!$A:$B,2,0),", ",VLOOKUP(E29,BesondereTage!$A:$B,2,0)),IF(IFERROR(VLOOKUP(E29,Feiertage!$A:$B,2,0),"")&lt;&gt;"",VLOOKUP(E29,Feiertage!$A:$B,2,0),IF(IFERROR(VLOOKUP(E29,BesondereTage!$A:$B,2,0),"")&lt;&gt;"",VLOOKUP(E29,BesondereTage!$A:$B,2,0),"")))</f>
        <v/>
      </c>
      <c r="H29" s="8" t="str">
        <f t="shared" si="15"/>
        <v/>
      </c>
      <c r="I29" s="6">
        <f t="shared" si="16"/>
        <v>43551</v>
      </c>
      <c r="J29" s="7">
        <f t="shared" si="2"/>
        <v>4</v>
      </c>
      <c r="K29" s="16" t="str">
        <f>IF(AND(IFERROR(VLOOKUP(I29,Feiertage!$A:$B,2,0),"")&lt;&gt;"",IFERROR(VLOOKUP(I29,BesondereTage!$A:$B,2,0),"")&lt;&gt;""),CONCATENATE(VLOOKUP(I29,Feiertage!$A:$B,2,0),", ",VLOOKUP(I29,BesondereTage!$A:$B,2,0)),IF(IFERROR(VLOOKUP(I29,Feiertage!$A:$B,2,0),"")&lt;&gt;"",VLOOKUP(I29,Feiertage!$A:$B,2,0),IF(IFERROR(VLOOKUP(I29,BesondereTage!$A:$B,2,0),"")&lt;&gt;"",VLOOKUP(I29,BesondereTage!$A:$B,2,0),"")))</f>
        <v/>
      </c>
      <c r="L29" s="8" t="str">
        <f t="shared" si="17"/>
        <v/>
      </c>
      <c r="M29" s="6">
        <f t="shared" si="18"/>
        <v>43582</v>
      </c>
      <c r="N29" s="7">
        <f t="shared" si="3"/>
        <v>7</v>
      </c>
      <c r="O29" s="16" t="str">
        <f>IF(AND(IFERROR(VLOOKUP(M29,Feiertage!$A:$B,2,0),"")&lt;&gt;"",IFERROR(VLOOKUP(M29,BesondereTage!$A:$B,2,0),"")&lt;&gt;""),CONCATENATE(VLOOKUP(M29,Feiertage!$A:$B,2,0),", ",VLOOKUP(M29,BesondereTage!$A:$B,2,0)),IF(IFERROR(VLOOKUP(M29,Feiertage!$A:$B,2,0),"")&lt;&gt;"",VLOOKUP(M29,Feiertage!$A:$B,2,0),IF(IFERROR(VLOOKUP(M29,BesondereTage!$A:$B,2,0),"")&lt;&gt;"",VLOOKUP(M29,BesondereTage!$A:$B,2,0),"")))</f>
        <v/>
      </c>
      <c r="P29" s="8" t="str">
        <f t="shared" si="19"/>
        <v/>
      </c>
      <c r="Q29" s="6">
        <f t="shared" si="20"/>
        <v>43612</v>
      </c>
      <c r="R29" s="7">
        <f t="shared" si="4"/>
        <v>2</v>
      </c>
      <c r="S29" s="16" t="str">
        <f>IF(AND(IFERROR(VLOOKUP(Q29,Feiertage!$A:$B,2,0),"")&lt;&gt;"",IFERROR(VLOOKUP(Q29,BesondereTage!$A:$B,2,0),"")&lt;&gt;""),CONCATENATE(VLOOKUP(Q29,Feiertage!$A:$B,2,0),", ",VLOOKUP(Q29,BesondereTage!$A:$B,2,0)),IF(IFERROR(VLOOKUP(Q29,Feiertage!$A:$B,2,0),"")&lt;&gt;"",VLOOKUP(Q29,Feiertage!$A:$B,2,0),IF(IFERROR(VLOOKUP(Q29,BesondereTage!$A:$B,2,0),"")&lt;&gt;"",VLOOKUP(Q29,BesondereTage!$A:$B,2,0),"")))</f>
        <v/>
      </c>
      <c r="T29" s="8">
        <f t="shared" si="21"/>
        <v>22</v>
      </c>
      <c r="U29" s="6">
        <f t="shared" si="22"/>
        <v>43643</v>
      </c>
      <c r="V29" s="7">
        <f t="shared" si="5"/>
        <v>5</v>
      </c>
      <c r="W29" s="16" t="str">
        <f>IF(AND(IFERROR(VLOOKUP(U29,Feiertage!$A:$B,2,0),"")&lt;&gt;"",IFERROR(VLOOKUP(U29,BesondereTage!$A:$B,2,0),"")&lt;&gt;""),CONCATENATE(VLOOKUP(U29,Feiertage!$A:$B,2,0),", ",VLOOKUP(U29,BesondereTage!$A:$B,2,0)),IF(IFERROR(VLOOKUP(U29,Feiertage!$A:$B,2,0),"")&lt;&gt;"",VLOOKUP(U29,Feiertage!$A:$B,2,0),IF(IFERROR(VLOOKUP(U29,BesondereTage!$A:$B,2,0),"")&lt;&gt;"",VLOOKUP(U29,BesondereTage!$A:$B,2,0),"")))</f>
        <v/>
      </c>
      <c r="X29" s="8" t="str">
        <f t="shared" si="23"/>
        <v/>
      </c>
      <c r="Y29" s="6">
        <f t="shared" si="24"/>
        <v>43673</v>
      </c>
      <c r="Z29" s="7">
        <f t="shared" si="6"/>
        <v>7</v>
      </c>
      <c r="AA29" s="16" t="str">
        <f>IF(AND(IFERROR(VLOOKUP(Y29,Feiertage!$A:$B,2,0),"")&lt;&gt;"",IFERROR(VLOOKUP(Y29,BesondereTage!$A:$B,2,0),"")&lt;&gt;""),CONCATENATE(VLOOKUP(Y29,Feiertage!$A:$B,2,0),", ",VLOOKUP(Y29,BesondereTage!$A:$B,2,0)),IF(IFERROR(VLOOKUP(Y29,Feiertage!$A:$B,2,0),"")&lt;&gt;"",VLOOKUP(Y29,Feiertage!$A:$B,2,0),IF(IFERROR(VLOOKUP(Y29,BesondereTage!$A:$B,2,0),"")&lt;&gt;"",VLOOKUP(Y29,BesondereTage!$A:$B,2,0),"")))</f>
        <v/>
      </c>
      <c r="AB29" s="8" t="str">
        <f t="shared" si="25"/>
        <v/>
      </c>
      <c r="AC29" s="6">
        <f t="shared" si="26"/>
        <v>43704</v>
      </c>
      <c r="AD29" s="7">
        <f t="shared" si="7"/>
        <v>3</v>
      </c>
      <c r="AE29" s="16" t="str">
        <f>IF(AND(IFERROR(VLOOKUP(AC29,Feiertage!$A:$B,2,0),"")&lt;&gt;"",IFERROR(VLOOKUP(AC29,BesondereTage!$A:$B,2,0),"")&lt;&gt;""),CONCATENATE(VLOOKUP(AC29,Feiertage!$A:$B,2,0),", ",VLOOKUP(AC29,BesondereTage!$A:$B,2,0)),IF(IFERROR(VLOOKUP(AC29,Feiertage!$A:$B,2,0),"")&lt;&gt;"",VLOOKUP(AC29,Feiertage!$A:$B,2,0),IF(IFERROR(VLOOKUP(AC29,BesondereTage!$A:$B,2,0),"")&lt;&gt;"",VLOOKUP(AC29,BesondereTage!$A:$B,2,0),"")))</f>
        <v/>
      </c>
      <c r="AF29" s="8" t="str">
        <f t="shared" si="27"/>
        <v/>
      </c>
      <c r="AG29" s="6">
        <f t="shared" si="28"/>
        <v>43735</v>
      </c>
      <c r="AH29" s="7">
        <f t="shared" si="8"/>
        <v>6</v>
      </c>
      <c r="AI29" s="16" t="str">
        <f>IF(AND(IFERROR(VLOOKUP(AG29,Feiertage!$A:$B,2,0),"")&lt;&gt;"",IFERROR(VLOOKUP(AG29,BesondereTage!$A:$B,2,0),"")&lt;&gt;""),CONCATENATE(VLOOKUP(AG29,Feiertage!$A:$B,2,0),", ",VLOOKUP(AG29,BesondereTage!$A:$B,2,0)),IF(IFERROR(VLOOKUP(AG29,Feiertage!$A:$B,2,0),"")&lt;&gt;"",VLOOKUP(AG29,Feiertage!$A:$B,2,0),IF(IFERROR(VLOOKUP(AG29,BesondereTage!$A:$B,2,0),"")&lt;&gt;"",VLOOKUP(AG29,BesondereTage!$A:$B,2,0),"")))</f>
        <v/>
      </c>
      <c r="AJ29" s="8" t="str">
        <f t="shared" si="29"/>
        <v/>
      </c>
      <c r="AK29" s="6">
        <f t="shared" si="30"/>
        <v>43765</v>
      </c>
      <c r="AL29" s="7">
        <f t="shared" si="9"/>
        <v>1</v>
      </c>
      <c r="AM29" s="16" t="str">
        <f>IF(AND(IFERROR(VLOOKUP(AK29,Feiertage!$A:$B,2,0),"")&lt;&gt;"",IFERROR(VLOOKUP(AK29,BesondereTage!$A:$B,2,0),"")&lt;&gt;""),CONCATENATE(VLOOKUP(AK29,Feiertage!$A:$B,2,0),", ",VLOOKUP(AK29,BesondereTage!$A:$B,2,0)),IF(IFERROR(VLOOKUP(AK29,Feiertage!$A:$B,2,0),"")&lt;&gt;"",VLOOKUP(AK29,Feiertage!$A:$B,2,0),IF(IFERROR(VLOOKUP(AK29,BesondereTage!$A:$B,2,0),"")&lt;&gt;"",VLOOKUP(AK29,BesondereTage!$A:$B,2,0),"")))</f>
        <v/>
      </c>
      <c r="AN29" s="8" t="str">
        <f t="shared" si="31"/>
        <v/>
      </c>
      <c r="AO29" s="6">
        <f t="shared" si="32"/>
        <v>43796</v>
      </c>
      <c r="AP29" s="7">
        <f t="shared" si="10"/>
        <v>4</v>
      </c>
      <c r="AQ29" s="16" t="str">
        <f>IF(AND(IFERROR(VLOOKUP(AO29,Feiertage!$A:$B,2,0),"")&lt;&gt;"",IFERROR(VLOOKUP(AO29,BesondereTage!$A:$B,2,0),"")&lt;&gt;""),CONCATENATE(VLOOKUP(AO29,Feiertage!$A:$B,2,0),", ",VLOOKUP(AO29,BesondereTage!$A:$B,2,0)),IF(IFERROR(VLOOKUP(AO29,Feiertage!$A:$B,2,0),"")&lt;&gt;"",VLOOKUP(AO29,Feiertage!$A:$B,2,0),IF(IFERROR(VLOOKUP(AO29,BesondereTage!$A:$B,2,0),"")&lt;&gt;"",VLOOKUP(AO29,BesondereTage!$A:$B,2,0),"")))</f>
        <v/>
      </c>
      <c r="AR29" s="8" t="str">
        <f t="shared" si="33"/>
        <v/>
      </c>
      <c r="AS29" s="6">
        <f t="shared" si="34"/>
        <v>43826</v>
      </c>
      <c r="AT29" s="7">
        <f t="shared" si="11"/>
        <v>6</v>
      </c>
      <c r="AU29" s="16" t="str">
        <f>IF(AND(IFERROR(VLOOKUP(AS29,Feiertage!$A:$B,2,0),"")&lt;&gt;"",IFERROR(VLOOKUP(AS29,BesondereTage!$A:$B,2,0),"")&lt;&gt;""),CONCATENATE(VLOOKUP(AS29,Feiertage!$A:$B,2,0),", ",VLOOKUP(AS29,BesondereTage!$A:$B,2,0)),IF(IFERROR(VLOOKUP(AS29,Feiertage!$A:$B,2,0),"")&lt;&gt;"",VLOOKUP(AS29,Feiertage!$A:$B,2,0),IF(IFERROR(VLOOKUP(AS29,BesondereTage!$A:$B,2,0),"")&lt;&gt;"",VLOOKUP(AS29,BesondereTage!$A:$B,2,0),"")))</f>
        <v/>
      </c>
      <c r="AV29" s="8" t="str">
        <f t="shared" si="35"/>
        <v/>
      </c>
    </row>
    <row r="30" spans="1:48" ht="17.100000000000001" customHeight="1" x14ac:dyDescent="0.25">
      <c r="A30" s="6">
        <f t="shared" si="12"/>
        <v>43493</v>
      </c>
      <c r="B30" s="7">
        <f t="shared" si="0"/>
        <v>2</v>
      </c>
      <c r="C30" s="16" t="str">
        <f>IF(AND(IFERROR(VLOOKUP(A30,Feiertage!$A:$B,2,0),"")&lt;&gt;"",IFERROR(VLOOKUP(A30,BesondereTage!$A:$B,2,0),"")&lt;&gt;""),CONCATENATE(VLOOKUP(A30,Feiertage!$A:$B,2,0),", ",VLOOKUP(A30,BesondereTage!$A:$B,2,0)),IF(IFERROR(VLOOKUP(A30,Feiertage!$A:$B,2,0),"")&lt;&gt;"",VLOOKUP(A30,Feiertage!$A:$B,2,0),IF(IFERROR(VLOOKUP(A30,BesondereTage!$A:$B,2,0),"")&lt;&gt;"",VLOOKUP(A30,BesondereTage!$A:$B,2,0),"")))</f>
        <v/>
      </c>
      <c r="D30" s="8">
        <f t="shared" si="13"/>
        <v>5</v>
      </c>
      <c r="E30" s="6">
        <f t="shared" si="14"/>
        <v>43524</v>
      </c>
      <c r="F30" s="7">
        <f t="shared" si="1"/>
        <v>5</v>
      </c>
      <c r="G30" s="16" t="str">
        <f>IF(AND(IFERROR(VLOOKUP(E30,Feiertage!$A:$B,2,0),"")&lt;&gt;"",IFERROR(VLOOKUP(E30,BesondereTage!$A:$B,2,0),"")&lt;&gt;""),CONCATENATE(VLOOKUP(E30,Feiertage!$A:$B,2,0),", ",VLOOKUP(E30,BesondereTage!$A:$B,2,0)),IF(IFERROR(VLOOKUP(E30,Feiertage!$A:$B,2,0),"")&lt;&gt;"",VLOOKUP(E30,Feiertage!$A:$B,2,0),IF(IFERROR(VLOOKUP(E30,BesondereTage!$A:$B,2,0),"")&lt;&gt;"",VLOOKUP(E30,BesondereTage!$A:$B,2,0),"")))</f>
        <v/>
      </c>
      <c r="H30" s="8" t="str">
        <f t="shared" si="15"/>
        <v/>
      </c>
      <c r="I30" s="6">
        <f t="shared" si="16"/>
        <v>43552</v>
      </c>
      <c r="J30" s="7">
        <f t="shared" si="2"/>
        <v>5</v>
      </c>
      <c r="K30" s="16" t="str">
        <f>IF(AND(IFERROR(VLOOKUP(I30,Feiertage!$A:$B,2,0),"")&lt;&gt;"",IFERROR(VLOOKUP(I30,BesondereTage!$A:$B,2,0),"")&lt;&gt;""),CONCATENATE(VLOOKUP(I30,Feiertage!$A:$B,2,0),", ",VLOOKUP(I30,BesondereTage!$A:$B,2,0)),IF(IFERROR(VLOOKUP(I30,Feiertage!$A:$B,2,0),"")&lt;&gt;"",VLOOKUP(I30,Feiertage!$A:$B,2,0),IF(IFERROR(VLOOKUP(I30,BesondereTage!$A:$B,2,0),"")&lt;&gt;"",VLOOKUP(I30,BesondereTage!$A:$B,2,0),"")))</f>
        <v/>
      </c>
      <c r="L30" s="8" t="str">
        <f t="shared" si="17"/>
        <v/>
      </c>
      <c r="M30" s="6">
        <f t="shared" si="18"/>
        <v>43583</v>
      </c>
      <c r="N30" s="7">
        <f t="shared" si="3"/>
        <v>1</v>
      </c>
      <c r="O30" s="16" t="str">
        <f>IF(AND(IFERROR(VLOOKUP(M30,Feiertage!$A:$B,2,0),"")&lt;&gt;"",IFERROR(VLOOKUP(M30,BesondereTage!$A:$B,2,0),"")&lt;&gt;""),CONCATENATE(VLOOKUP(M30,Feiertage!$A:$B,2,0),", ",VLOOKUP(M30,BesondereTage!$A:$B,2,0)),IF(IFERROR(VLOOKUP(M30,Feiertage!$A:$B,2,0),"")&lt;&gt;"",VLOOKUP(M30,Feiertage!$A:$B,2,0),IF(IFERROR(VLOOKUP(M30,BesondereTage!$A:$B,2,0),"")&lt;&gt;"",VLOOKUP(M30,BesondereTage!$A:$B,2,0),"")))</f>
        <v/>
      </c>
      <c r="P30" s="8" t="str">
        <f t="shared" si="19"/>
        <v/>
      </c>
      <c r="Q30" s="6">
        <f t="shared" si="20"/>
        <v>43613</v>
      </c>
      <c r="R30" s="7">
        <f t="shared" si="4"/>
        <v>3</v>
      </c>
      <c r="S30" s="16" t="str">
        <f>IF(AND(IFERROR(VLOOKUP(Q30,Feiertage!$A:$B,2,0),"")&lt;&gt;"",IFERROR(VLOOKUP(Q30,BesondereTage!$A:$B,2,0),"")&lt;&gt;""),CONCATENATE(VLOOKUP(Q30,Feiertage!$A:$B,2,0),", ",VLOOKUP(Q30,BesondereTage!$A:$B,2,0)),IF(IFERROR(VLOOKUP(Q30,Feiertage!$A:$B,2,0),"")&lt;&gt;"",VLOOKUP(Q30,Feiertage!$A:$B,2,0),IF(IFERROR(VLOOKUP(Q30,BesondereTage!$A:$B,2,0),"")&lt;&gt;"",VLOOKUP(Q30,BesondereTage!$A:$B,2,0),"")))</f>
        <v/>
      </c>
      <c r="T30" s="8" t="str">
        <f t="shared" si="21"/>
        <v/>
      </c>
      <c r="U30" s="6">
        <f t="shared" si="22"/>
        <v>43644</v>
      </c>
      <c r="V30" s="7">
        <f t="shared" si="5"/>
        <v>6</v>
      </c>
      <c r="W30" s="16" t="str">
        <f>IF(AND(IFERROR(VLOOKUP(U30,Feiertage!$A:$B,2,0),"")&lt;&gt;"",IFERROR(VLOOKUP(U30,BesondereTage!$A:$B,2,0),"")&lt;&gt;""),CONCATENATE(VLOOKUP(U30,Feiertage!$A:$B,2,0),", ",VLOOKUP(U30,BesondereTage!$A:$B,2,0)),IF(IFERROR(VLOOKUP(U30,Feiertage!$A:$B,2,0),"")&lt;&gt;"",VLOOKUP(U30,Feiertage!$A:$B,2,0),IF(IFERROR(VLOOKUP(U30,BesondereTage!$A:$B,2,0),"")&lt;&gt;"",VLOOKUP(U30,BesondereTage!$A:$B,2,0),"")))</f>
        <v/>
      </c>
      <c r="X30" s="8" t="str">
        <f t="shared" si="23"/>
        <v/>
      </c>
      <c r="Y30" s="6">
        <f t="shared" si="24"/>
        <v>43674</v>
      </c>
      <c r="Z30" s="7">
        <f t="shared" si="6"/>
        <v>1</v>
      </c>
      <c r="AA30" s="16" t="str">
        <f>IF(AND(IFERROR(VLOOKUP(Y30,Feiertage!$A:$B,2,0),"")&lt;&gt;"",IFERROR(VLOOKUP(Y30,BesondereTage!$A:$B,2,0),"")&lt;&gt;""),CONCATENATE(VLOOKUP(Y30,Feiertage!$A:$B,2,0),", ",VLOOKUP(Y30,BesondereTage!$A:$B,2,0)),IF(IFERROR(VLOOKUP(Y30,Feiertage!$A:$B,2,0),"")&lt;&gt;"",VLOOKUP(Y30,Feiertage!$A:$B,2,0),IF(IFERROR(VLOOKUP(Y30,BesondereTage!$A:$B,2,0),"")&lt;&gt;"",VLOOKUP(Y30,BesondereTage!$A:$B,2,0),"")))</f>
        <v/>
      </c>
      <c r="AB30" s="8" t="str">
        <f t="shared" si="25"/>
        <v/>
      </c>
      <c r="AC30" s="6">
        <f t="shared" si="26"/>
        <v>43705</v>
      </c>
      <c r="AD30" s="7">
        <f t="shared" si="7"/>
        <v>4</v>
      </c>
      <c r="AE30" s="16" t="str">
        <f>IF(AND(IFERROR(VLOOKUP(AC30,Feiertage!$A:$B,2,0),"")&lt;&gt;"",IFERROR(VLOOKUP(AC30,BesondereTage!$A:$B,2,0),"")&lt;&gt;""),CONCATENATE(VLOOKUP(AC30,Feiertage!$A:$B,2,0),", ",VLOOKUP(AC30,BesondereTage!$A:$B,2,0)),IF(IFERROR(VLOOKUP(AC30,Feiertage!$A:$B,2,0),"")&lt;&gt;"",VLOOKUP(AC30,Feiertage!$A:$B,2,0),IF(IFERROR(VLOOKUP(AC30,BesondereTage!$A:$B,2,0),"")&lt;&gt;"",VLOOKUP(AC30,BesondereTage!$A:$B,2,0),"")))</f>
        <v/>
      </c>
      <c r="AF30" s="8" t="str">
        <f t="shared" si="27"/>
        <v/>
      </c>
      <c r="AG30" s="6">
        <f t="shared" si="28"/>
        <v>43736</v>
      </c>
      <c r="AH30" s="7">
        <f t="shared" si="8"/>
        <v>7</v>
      </c>
      <c r="AI30" s="16" t="str">
        <f>IF(AND(IFERROR(VLOOKUP(AG30,Feiertage!$A:$B,2,0),"")&lt;&gt;"",IFERROR(VLOOKUP(AG30,BesondereTage!$A:$B,2,0),"")&lt;&gt;""),CONCATENATE(VLOOKUP(AG30,Feiertage!$A:$B,2,0),", ",VLOOKUP(AG30,BesondereTage!$A:$B,2,0)),IF(IFERROR(VLOOKUP(AG30,Feiertage!$A:$B,2,0),"")&lt;&gt;"",VLOOKUP(AG30,Feiertage!$A:$B,2,0),IF(IFERROR(VLOOKUP(AG30,BesondereTage!$A:$B,2,0),"")&lt;&gt;"",VLOOKUP(AG30,BesondereTage!$A:$B,2,0),"")))</f>
        <v/>
      </c>
      <c r="AJ30" s="8" t="str">
        <f t="shared" si="29"/>
        <v/>
      </c>
      <c r="AK30" s="6">
        <f t="shared" si="30"/>
        <v>43766</v>
      </c>
      <c r="AL30" s="7">
        <f t="shared" si="9"/>
        <v>2</v>
      </c>
      <c r="AM30" s="16" t="str">
        <f>IF(AND(IFERROR(VLOOKUP(AK30,Feiertage!$A:$B,2,0),"")&lt;&gt;"",IFERROR(VLOOKUP(AK30,BesondereTage!$A:$B,2,0),"")&lt;&gt;""),CONCATENATE(VLOOKUP(AK30,Feiertage!$A:$B,2,0),", ",VLOOKUP(AK30,BesondereTage!$A:$B,2,0)),IF(IFERROR(VLOOKUP(AK30,Feiertage!$A:$B,2,0),"")&lt;&gt;"",VLOOKUP(AK30,Feiertage!$A:$B,2,0),IF(IFERROR(VLOOKUP(AK30,BesondereTage!$A:$B,2,0),"")&lt;&gt;"",VLOOKUP(AK30,BesondereTage!$A:$B,2,0),"")))</f>
        <v/>
      </c>
      <c r="AN30" s="8">
        <f t="shared" si="31"/>
        <v>44</v>
      </c>
      <c r="AO30" s="6">
        <f t="shared" si="32"/>
        <v>43797</v>
      </c>
      <c r="AP30" s="7">
        <f t="shared" si="10"/>
        <v>5</v>
      </c>
      <c r="AQ30" s="16" t="str">
        <f>IF(AND(IFERROR(VLOOKUP(AO30,Feiertage!$A:$B,2,0),"")&lt;&gt;"",IFERROR(VLOOKUP(AO30,BesondereTage!$A:$B,2,0),"")&lt;&gt;""),CONCATENATE(VLOOKUP(AO30,Feiertage!$A:$B,2,0),", ",VLOOKUP(AO30,BesondereTage!$A:$B,2,0)),IF(IFERROR(VLOOKUP(AO30,Feiertage!$A:$B,2,0),"")&lt;&gt;"",VLOOKUP(AO30,Feiertage!$A:$B,2,0),IF(IFERROR(VLOOKUP(AO30,BesondereTage!$A:$B,2,0),"")&lt;&gt;"",VLOOKUP(AO30,BesondereTage!$A:$B,2,0),"")))</f>
        <v/>
      </c>
      <c r="AR30" s="8" t="str">
        <f t="shared" si="33"/>
        <v/>
      </c>
      <c r="AS30" s="6">
        <f t="shared" si="34"/>
        <v>43827</v>
      </c>
      <c r="AT30" s="7">
        <f t="shared" si="11"/>
        <v>7</v>
      </c>
      <c r="AU30" s="16" t="str">
        <f>IF(AND(IFERROR(VLOOKUP(AS30,Feiertage!$A:$B,2,0),"")&lt;&gt;"",IFERROR(VLOOKUP(AS30,BesondereTage!$A:$B,2,0),"")&lt;&gt;""),CONCATENATE(VLOOKUP(AS30,Feiertage!$A:$B,2,0),", ",VLOOKUP(AS30,BesondereTage!$A:$B,2,0)),IF(IFERROR(VLOOKUP(AS30,Feiertage!$A:$B,2,0),"")&lt;&gt;"",VLOOKUP(AS30,Feiertage!$A:$B,2,0),IF(IFERROR(VLOOKUP(AS30,BesondereTage!$A:$B,2,0),"")&lt;&gt;"",VLOOKUP(AS30,BesondereTage!$A:$B,2,0),"")))</f>
        <v/>
      </c>
      <c r="AV30" s="8" t="str">
        <f t="shared" si="35"/>
        <v/>
      </c>
    </row>
    <row r="31" spans="1:48" ht="17.100000000000001" customHeight="1" x14ac:dyDescent="0.25">
      <c r="A31" s="6">
        <f t="shared" si="12"/>
        <v>43494</v>
      </c>
      <c r="B31" s="7">
        <f t="shared" si="0"/>
        <v>3</v>
      </c>
      <c r="C31" s="16" t="str">
        <f>IF(AND(IFERROR(VLOOKUP(A31,Feiertage!$A:$B,2,0),"")&lt;&gt;"",IFERROR(VLOOKUP(A31,BesondereTage!$A:$B,2,0),"")&lt;&gt;""),CONCATENATE(VLOOKUP(A31,Feiertage!$A:$B,2,0),", ",VLOOKUP(A31,BesondereTage!$A:$B,2,0)),IF(IFERROR(VLOOKUP(A31,Feiertage!$A:$B,2,0),"")&lt;&gt;"",VLOOKUP(A31,Feiertage!$A:$B,2,0),IF(IFERROR(VLOOKUP(A31,BesondereTage!$A:$B,2,0),"")&lt;&gt;"",VLOOKUP(A31,BesondereTage!$A:$B,2,0),"")))</f>
        <v/>
      </c>
      <c r="D31" s="8" t="str">
        <f t="shared" si="13"/>
        <v/>
      </c>
      <c r="E31" s="6"/>
      <c r="F31" s="7"/>
      <c r="G31" s="16"/>
      <c r="H31" s="8"/>
      <c r="I31" s="6">
        <f t="shared" si="16"/>
        <v>43553</v>
      </c>
      <c r="J31" s="7">
        <f t="shared" si="2"/>
        <v>6</v>
      </c>
      <c r="K31" s="16" t="str">
        <f>IF(AND(IFERROR(VLOOKUP(I31,Feiertage!$A:$B,2,0),"")&lt;&gt;"",IFERROR(VLOOKUP(I31,BesondereTage!$A:$B,2,0),"")&lt;&gt;""),CONCATENATE(VLOOKUP(I31,Feiertage!$A:$B,2,0),", ",VLOOKUP(I31,BesondereTage!$A:$B,2,0)),IF(IFERROR(VLOOKUP(I31,Feiertage!$A:$B,2,0),"")&lt;&gt;"",VLOOKUP(I31,Feiertage!$A:$B,2,0),IF(IFERROR(VLOOKUP(I31,BesondereTage!$A:$B,2,0),"")&lt;&gt;"",VLOOKUP(I31,BesondereTage!$A:$B,2,0),"")))</f>
        <v/>
      </c>
      <c r="L31" s="8" t="str">
        <f t="shared" si="17"/>
        <v/>
      </c>
      <c r="M31" s="6">
        <f t="shared" si="18"/>
        <v>43584</v>
      </c>
      <c r="N31" s="7">
        <f t="shared" si="3"/>
        <v>2</v>
      </c>
      <c r="O31" s="16" t="str">
        <f>IF(AND(IFERROR(VLOOKUP(M31,Feiertage!$A:$B,2,0),"")&lt;&gt;"",IFERROR(VLOOKUP(M31,BesondereTage!$A:$B,2,0),"")&lt;&gt;""),CONCATENATE(VLOOKUP(M31,Feiertage!$A:$B,2,0),", ",VLOOKUP(M31,BesondereTage!$A:$B,2,0)),IF(IFERROR(VLOOKUP(M31,Feiertage!$A:$B,2,0),"")&lt;&gt;"",VLOOKUP(M31,Feiertage!$A:$B,2,0),IF(IFERROR(VLOOKUP(M31,BesondereTage!$A:$B,2,0),"")&lt;&gt;"",VLOOKUP(M31,BesondereTage!$A:$B,2,0),"")))</f>
        <v/>
      </c>
      <c r="P31" s="8">
        <f t="shared" si="19"/>
        <v>18</v>
      </c>
      <c r="Q31" s="6">
        <f t="shared" si="20"/>
        <v>43614</v>
      </c>
      <c r="R31" s="7">
        <f t="shared" si="4"/>
        <v>4</v>
      </c>
      <c r="S31" s="16" t="str">
        <f>IF(AND(IFERROR(VLOOKUP(Q31,Feiertage!$A:$B,2,0),"")&lt;&gt;"",IFERROR(VLOOKUP(Q31,BesondereTage!$A:$B,2,0),"")&lt;&gt;""),CONCATENATE(VLOOKUP(Q31,Feiertage!$A:$B,2,0),", ",VLOOKUP(Q31,BesondereTage!$A:$B,2,0)),IF(IFERROR(VLOOKUP(Q31,Feiertage!$A:$B,2,0),"")&lt;&gt;"",VLOOKUP(Q31,Feiertage!$A:$B,2,0),IF(IFERROR(VLOOKUP(Q31,BesondereTage!$A:$B,2,0),"")&lt;&gt;"",VLOOKUP(Q31,BesondereTage!$A:$B,2,0),"")))</f>
        <v/>
      </c>
      <c r="T31" s="8" t="str">
        <f t="shared" si="21"/>
        <v/>
      </c>
      <c r="U31" s="6">
        <f t="shared" si="22"/>
        <v>43645</v>
      </c>
      <c r="V31" s="7">
        <f t="shared" si="5"/>
        <v>7</v>
      </c>
      <c r="W31" s="16" t="str">
        <f>IF(AND(IFERROR(VLOOKUP(U31,Feiertage!$A:$B,2,0),"")&lt;&gt;"",IFERROR(VLOOKUP(U31,BesondereTage!$A:$B,2,0),"")&lt;&gt;""),CONCATENATE(VLOOKUP(U31,Feiertage!$A:$B,2,0),", ",VLOOKUP(U31,BesondereTage!$A:$B,2,0)),IF(IFERROR(VLOOKUP(U31,Feiertage!$A:$B,2,0),"")&lt;&gt;"",VLOOKUP(U31,Feiertage!$A:$B,2,0),IF(IFERROR(VLOOKUP(U31,BesondereTage!$A:$B,2,0),"")&lt;&gt;"",VLOOKUP(U31,BesondereTage!$A:$B,2,0),"")))</f>
        <v/>
      </c>
      <c r="X31" s="8" t="str">
        <f t="shared" si="23"/>
        <v/>
      </c>
      <c r="Y31" s="6">
        <f t="shared" si="24"/>
        <v>43675</v>
      </c>
      <c r="Z31" s="7">
        <f t="shared" si="6"/>
        <v>2</v>
      </c>
      <c r="AA31" s="16" t="str">
        <f>IF(AND(IFERROR(VLOOKUP(Y31,Feiertage!$A:$B,2,0),"")&lt;&gt;"",IFERROR(VLOOKUP(Y31,BesondereTage!$A:$B,2,0),"")&lt;&gt;""),CONCATENATE(VLOOKUP(Y31,Feiertage!$A:$B,2,0),", ",VLOOKUP(Y31,BesondereTage!$A:$B,2,0)),IF(IFERROR(VLOOKUP(Y31,Feiertage!$A:$B,2,0),"")&lt;&gt;"",VLOOKUP(Y31,Feiertage!$A:$B,2,0),IF(IFERROR(VLOOKUP(Y31,BesondereTage!$A:$B,2,0),"")&lt;&gt;"",VLOOKUP(Y31,BesondereTage!$A:$B,2,0),"")))</f>
        <v/>
      </c>
      <c r="AB31" s="8">
        <f t="shared" si="25"/>
        <v>31</v>
      </c>
      <c r="AC31" s="6">
        <f t="shared" si="26"/>
        <v>43706</v>
      </c>
      <c r="AD31" s="7">
        <f t="shared" si="7"/>
        <v>5</v>
      </c>
      <c r="AE31" s="16" t="str">
        <f>IF(AND(IFERROR(VLOOKUP(AC31,Feiertage!$A:$B,2,0),"")&lt;&gt;"",IFERROR(VLOOKUP(AC31,BesondereTage!$A:$B,2,0),"")&lt;&gt;""),CONCATENATE(VLOOKUP(AC31,Feiertage!$A:$B,2,0),", ",VLOOKUP(AC31,BesondereTage!$A:$B,2,0)),IF(IFERROR(VLOOKUP(AC31,Feiertage!$A:$B,2,0),"")&lt;&gt;"",VLOOKUP(AC31,Feiertage!$A:$B,2,0),IF(IFERROR(VLOOKUP(AC31,BesondereTage!$A:$B,2,0),"")&lt;&gt;"",VLOOKUP(AC31,BesondereTage!$A:$B,2,0),"")))</f>
        <v/>
      </c>
      <c r="AF31" s="8" t="str">
        <f t="shared" si="27"/>
        <v/>
      </c>
      <c r="AG31" s="6">
        <f t="shared" si="28"/>
        <v>43737</v>
      </c>
      <c r="AH31" s="7">
        <f t="shared" si="8"/>
        <v>1</v>
      </c>
      <c r="AI31" s="16" t="str">
        <f>IF(AND(IFERROR(VLOOKUP(AG31,Feiertage!$A:$B,2,0),"")&lt;&gt;"",IFERROR(VLOOKUP(AG31,BesondereTage!$A:$B,2,0),"")&lt;&gt;""),CONCATENATE(VLOOKUP(AG31,Feiertage!$A:$B,2,0),", ",VLOOKUP(AG31,BesondereTage!$A:$B,2,0)),IF(IFERROR(VLOOKUP(AG31,Feiertage!$A:$B,2,0),"")&lt;&gt;"",VLOOKUP(AG31,Feiertage!$A:$B,2,0),IF(IFERROR(VLOOKUP(AG31,BesondereTage!$A:$B,2,0),"")&lt;&gt;"",VLOOKUP(AG31,BesondereTage!$A:$B,2,0),"")))</f>
        <v/>
      </c>
      <c r="AJ31" s="8" t="str">
        <f t="shared" si="29"/>
        <v/>
      </c>
      <c r="AK31" s="6">
        <f t="shared" si="30"/>
        <v>43767</v>
      </c>
      <c r="AL31" s="7">
        <f t="shared" si="9"/>
        <v>3</v>
      </c>
      <c r="AM31" s="16" t="str">
        <f>IF(AND(IFERROR(VLOOKUP(AK31,Feiertage!$A:$B,2,0),"")&lt;&gt;"",IFERROR(VLOOKUP(AK31,BesondereTage!$A:$B,2,0),"")&lt;&gt;""),CONCATENATE(VLOOKUP(AK31,Feiertage!$A:$B,2,0),", ",VLOOKUP(AK31,BesondereTage!$A:$B,2,0)),IF(IFERROR(VLOOKUP(AK31,Feiertage!$A:$B,2,0),"")&lt;&gt;"",VLOOKUP(AK31,Feiertage!$A:$B,2,0),IF(IFERROR(VLOOKUP(AK31,BesondereTage!$A:$B,2,0),"")&lt;&gt;"",VLOOKUP(AK31,BesondereTage!$A:$B,2,0),"")))</f>
        <v/>
      </c>
      <c r="AN31" s="8" t="str">
        <f t="shared" si="31"/>
        <v/>
      </c>
      <c r="AO31" s="6">
        <f t="shared" si="32"/>
        <v>43798</v>
      </c>
      <c r="AP31" s="7">
        <f t="shared" si="10"/>
        <v>6</v>
      </c>
      <c r="AQ31" s="16" t="str">
        <f>IF(AND(IFERROR(VLOOKUP(AO31,Feiertage!$A:$B,2,0),"")&lt;&gt;"",IFERROR(VLOOKUP(AO31,BesondereTage!$A:$B,2,0),"")&lt;&gt;""),CONCATENATE(VLOOKUP(AO31,Feiertage!$A:$B,2,0),", ",VLOOKUP(AO31,BesondereTage!$A:$B,2,0)),IF(IFERROR(VLOOKUP(AO31,Feiertage!$A:$B,2,0),"")&lt;&gt;"",VLOOKUP(AO31,Feiertage!$A:$B,2,0),IF(IFERROR(VLOOKUP(AO31,BesondereTage!$A:$B,2,0),"")&lt;&gt;"",VLOOKUP(AO31,BesondereTage!$A:$B,2,0),"")))</f>
        <v/>
      </c>
      <c r="AR31" s="8" t="str">
        <f t="shared" si="33"/>
        <v/>
      </c>
      <c r="AS31" s="6">
        <f t="shared" si="34"/>
        <v>43828</v>
      </c>
      <c r="AT31" s="7">
        <f t="shared" si="11"/>
        <v>1</v>
      </c>
      <c r="AU31" s="16" t="str">
        <f>IF(AND(IFERROR(VLOOKUP(AS31,Feiertage!$A:$B,2,0),"")&lt;&gt;"",IFERROR(VLOOKUP(AS31,BesondereTage!$A:$B,2,0),"")&lt;&gt;""),CONCATENATE(VLOOKUP(AS31,Feiertage!$A:$B,2,0),", ",VLOOKUP(AS31,BesondereTage!$A:$B,2,0)),IF(IFERROR(VLOOKUP(AS31,Feiertage!$A:$B,2,0),"")&lt;&gt;"",VLOOKUP(AS31,Feiertage!$A:$B,2,0),IF(IFERROR(VLOOKUP(AS31,BesondereTage!$A:$B,2,0),"")&lt;&gt;"",VLOOKUP(AS31,BesondereTage!$A:$B,2,0),"")))</f>
        <v/>
      </c>
      <c r="AV31" s="8" t="str">
        <f t="shared" si="35"/>
        <v/>
      </c>
    </row>
    <row r="32" spans="1:48" ht="17.100000000000001" customHeight="1" x14ac:dyDescent="0.25">
      <c r="A32" s="6">
        <f t="shared" si="12"/>
        <v>43495</v>
      </c>
      <c r="B32" s="7">
        <f t="shared" si="0"/>
        <v>4</v>
      </c>
      <c r="C32" s="16" t="str">
        <f>IF(AND(IFERROR(VLOOKUP(A32,Feiertage!$A:$B,2,0),"")&lt;&gt;"",IFERROR(VLOOKUP(A32,BesondereTage!$A:$B,2,0),"")&lt;&gt;""),CONCATENATE(VLOOKUP(A32,Feiertage!$A:$B,2,0),", ",VLOOKUP(A32,BesondereTage!$A:$B,2,0)),IF(IFERROR(VLOOKUP(A32,Feiertage!$A:$B,2,0),"")&lt;&gt;"",VLOOKUP(A32,Feiertage!$A:$B,2,0),IF(IFERROR(VLOOKUP(A32,BesondereTage!$A:$B,2,0),"")&lt;&gt;"",VLOOKUP(A32,BesondereTage!$A:$B,2,0),"")))</f>
        <v/>
      </c>
      <c r="D32" s="8" t="str">
        <f t="shared" si="13"/>
        <v/>
      </c>
      <c r="E32" s="6"/>
      <c r="F32" s="7"/>
      <c r="G32" s="16"/>
      <c r="H32" s="8"/>
      <c r="I32" s="6">
        <f t="shared" si="16"/>
        <v>43554</v>
      </c>
      <c r="J32" s="7">
        <f t="shared" si="2"/>
        <v>7</v>
      </c>
      <c r="K32" s="16" t="str">
        <f>IF(AND(IFERROR(VLOOKUP(I32,Feiertage!$A:$B,2,0),"")&lt;&gt;"",IFERROR(VLOOKUP(I32,BesondereTage!$A:$B,2,0),"")&lt;&gt;""),CONCATENATE(VLOOKUP(I32,Feiertage!$A:$B,2,0),", ",VLOOKUP(I32,BesondereTage!$A:$B,2,0)),IF(IFERROR(VLOOKUP(I32,Feiertage!$A:$B,2,0),"")&lt;&gt;"",VLOOKUP(I32,Feiertage!$A:$B,2,0),IF(IFERROR(VLOOKUP(I32,BesondereTage!$A:$B,2,0),"")&lt;&gt;"",VLOOKUP(I32,BesondereTage!$A:$B,2,0),"")))</f>
        <v/>
      </c>
      <c r="L32" s="8" t="str">
        <f t="shared" si="17"/>
        <v/>
      </c>
      <c r="M32" s="6">
        <f t="shared" si="18"/>
        <v>43585</v>
      </c>
      <c r="N32" s="7">
        <f t="shared" si="3"/>
        <v>3</v>
      </c>
      <c r="O32" s="16" t="str">
        <f>IF(AND(IFERROR(VLOOKUP(M32,Feiertage!$A:$B,2,0),"")&lt;&gt;"",IFERROR(VLOOKUP(M32,BesondereTage!$A:$B,2,0),"")&lt;&gt;""),CONCATENATE(VLOOKUP(M32,Feiertage!$A:$B,2,0),", ",VLOOKUP(M32,BesondereTage!$A:$B,2,0)),IF(IFERROR(VLOOKUP(M32,Feiertage!$A:$B,2,0),"")&lt;&gt;"",VLOOKUP(M32,Feiertage!$A:$B,2,0),IF(IFERROR(VLOOKUP(M32,BesondereTage!$A:$B,2,0),"")&lt;&gt;"",VLOOKUP(M32,BesondereTage!$A:$B,2,0),"")))</f>
        <v/>
      </c>
      <c r="P32" s="8" t="str">
        <f t="shared" si="19"/>
        <v/>
      </c>
      <c r="Q32" s="6">
        <f t="shared" si="20"/>
        <v>43615</v>
      </c>
      <c r="R32" s="7">
        <f t="shared" si="4"/>
        <v>5</v>
      </c>
      <c r="S32" s="16" t="str">
        <f>IF(AND(IFERROR(VLOOKUP(Q32,Feiertage!$A:$B,2,0),"")&lt;&gt;"",IFERROR(VLOOKUP(Q32,BesondereTage!$A:$B,2,0),"")&lt;&gt;""),CONCATENATE(VLOOKUP(Q32,Feiertage!$A:$B,2,0),", ",VLOOKUP(Q32,BesondereTage!$A:$B,2,0)),IF(IFERROR(VLOOKUP(Q32,Feiertage!$A:$B,2,0),"")&lt;&gt;"",VLOOKUP(Q32,Feiertage!$A:$B,2,0),IF(IFERROR(VLOOKUP(Q32,BesondereTage!$A:$B,2,0),"")&lt;&gt;"",VLOOKUP(Q32,BesondereTage!$A:$B,2,0),"")))</f>
        <v/>
      </c>
      <c r="T32" s="8" t="str">
        <f t="shared" si="21"/>
        <v/>
      </c>
      <c r="U32" s="6">
        <f t="shared" si="22"/>
        <v>43646</v>
      </c>
      <c r="V32" s="7">
        <f t="shared" si="5"/>
        <v>1</v>
      </c>
      <c r="W32" s="16" t="str">
        <f>IF(AND(IFERROR(VLOOKUP(U32,Feiertage!$A:$B,2,0),"")&lt;&gt;"",IFERROR(VLOOKUP(U32,BesondereTage!$A:$B,2,0),"")&lt;&gt;""),CONCATENATE(VLOOKUP(U32,Feiertage!$A:$B,2,0),", ",VLOOKUP(U32,BesondereTage!$A:$B,2,0)),IF(IFERROR(VLOOKUP(U32,Feiertage!$A:$B,2,0),"")&lt;&gt;"",VLOOKUP(U32,Feiertage!$A:$B,2,0),IF(IFERROR(VLOOKUP(U32,BesondereTage!$A:$B,2,0),"")&lt;&gt;"",VLOOKUP(U32,BesondereTage!$A:$B,2,0),"")))</f>
        <v/>
      </c>
      <c r="X32" s="8" t="str">
        <f t="shared" si="23"/>
        <v/>
      </c>
      <c r="Y32" s="6">
        <f t="shared" si="24"/>
        <v>43676</v>
      </c>
      <c r="Z32" s="7">
        <f t="shared" si="6"/>
        <v>3</v>
      </c>
      <c r="AA32" s="16" t="str">
        <f>IF(AND(IFERROR(VLOOKUP(Y32,Feiertage!$A:$B,2,0),"")&lt;&gt;"",IFERROR(VLOOKUP(Y32,BesondereTage!$A:$B,2,0),"")&lt;&gt;""),CONCATENATE(VLOOKUP(Y32,Feiertage!$A:$B,2,0),", ",VLOOKUP(Y32,BesondereTage!$A:$B,2,0)),IF(IFERROR(VLOOKUP(Y32,Feiertage!$A:$B,2,0),"")&lt;&gt;"",VLOOKUP(Y32,Feiertage!$A:$B,2,0),IF(IFERROR(VLOOKUP(Y32,BesondereTage!$A:$B,2,0),"")&lt;&gt;"",VLOOKUP(Y32,BesondereTage!$A:$B,2,0),"")))</f>
        <v/>
      </c>
      <c r="AB32" s="8" t="str">
        <f t="shared" si="25"/>
        <v/>
      </c>
      <c r="AC32" s="6">
        <f t="shared" si="26"/>
        <v>43707</v>
      </c>
      <c r="AD32" s="7">
        <f t="shared" si="7"/>
        <v>6</v>
      </c>
      <c r="AE32" s="16" t="str">
        <f>IF(AND(IFERROR(VLOOKUP(AC32,Feiertage!$A:$B,2,0),"")&lt;&gt;"",IFERROR(VLOOKUP(AC32,BesondereTage!$A:$B,2,0),"")&lt;&gt;""),CONCATENATE(VLOOKUP(AC32,Feiertage!$A:$B,2,0),", ",VLOOKUP(AC32,BesondereTage!$A:$B,2,0)),IF(IFERROR(VLOOKUP(AC32,Feiertage!$A:$B,2,0),"")&lt;&gt;"",VLOOKUP(AC32,Feiertage!$A:$B,2,0),IF(IFERROR(VLOOKUP(AC32,BesondereTage!$A:$B,2,0),"")&lt;&gt;"",VLOOKUP(AC32,BesondereTage!$A:$B,2,0),"")))</f>
        <v/>
      </c>
      <c r="AF32" s="8" t="str">
        <f t="shared" si="27"/>
        <v/>
      </c>
      <c r="AG32" s="6">
        <f t="shared" si="28"/>
        <v>43738</v>
      </c>
      <c r="AH32" s="7">
        <f t="shared" si="8"/>
        <v>2</v>
      </c>
      <c r="AI32" s="16" t="str">
        <f>IF(AND(IFERROR(VLOOKUP(AG32,Feiertage!$A:$B,2,0),"")&lt;&gt;"",IFERROR(VLOOKUP(AG32,BesondereTage!$A:$B,2,0),"")&lt;&gt;""),CONCATENATE(VLOOKUP(AG32,Feiertage!$A:$B,2,0),", ",VLOOKUP(AG32,BesondereTage!$A:$B,2,0)),IF(IFERROR(VLOOKUP(AG32,Feiertage!$A:$B,2,0),"")&lt;&gt;"",VLOOKUP(AG32,Feiertage!$A:$B,2,0),IF(IFERROR(VLOOKUP(AG32,BesondereTage!$A:$B,2,0),"")&lt;&gt;"",VLOOKUP(AG32,BesondereTage!$A:$B,2,0),"")))</f>
        <v/>
      </c>
      <c r="AJ32" s="8">
        <f t="shared" si="29"/>
        <v>40</v>
      </c>
      <c r="AK32" s="6">
        <f t="shared" si="30"/>
        <v>43768</v>
      </c>
      <c r="AL32" s="7">
        <f t="shared" si="9"/>
        <v>4</v>
      </c>
      <c r="AM32" s="16" t="str">
        <f>IF(AND(IFERROR(VLOOKUP(AK32,Feiertage!$A:$B,2,0),"")&lt;&gt;"",IFERROR(VLOOKUP(AK32,BesondereTage!$A:$B,2,0),"")&lt;&gt;""),CONCATENATE(VLOOKUP(AK32,Feiertage!$A:$B,2,0),", ",VLOOKUP(AK32,BesondereTage!$A:$B,2,0)),IF(IFERROR(VLOOKUP(AK32,Feiertage!$A:$B,2,0),"")&lt;&gt;"",VLOOKUP(AK32,Feiertage!$A:$B,2,0),IF(IFERROR(VLOOKUP(AK32,BesondereTage!$A:$B,2,0),"")&lt;&gt;"",VLOOKUP(AK32,BesondereTage!$A:$B,2,0),"")))</f>
        <v/>
      </c>
      <c r="AN32" s="8" t="str">
        <f t="shared" si="31"/>
        <v/>
      </c>
      <c r="AO32" s="6">
        <f t="shared" si="32"/>
        <v>43799</v>
      </c>
      <c r="AP32" s="7">
        <f t="shared" si="10"/>
        <v>7</v>
      </c>
      <c r="AQ32" s="16" t="str">
        <f>IF(AND(IFERROR(VLOOKUP(AO32,Feiertage!$A:$B,2,0),"")&lt;&gt;"",IFERROR(VLOOKUP(AO32,BesondereTage!$A:$B,2,0),"")&lt;&gt;""),CONCATENATE(VLOOKUP(AO32,Feiertage!$A:$B,2,0),", ",VLOOKUP(AO32,BesondereTage!$A:$B,2,0)),IF(IFERROR(VLOOKUP(AO32,Feiertage!$A:$B,2,0),"")&lt;&gt;"",VLOOKUP(AO32,Feiertage!$A:$B,2,0),IF(IFERROR(VLOOKUP(AO32,BesondereTage!$A:$B,2,0),"")&lt;&gt;"",VLOOKUP(AO32,BesondereTage!$A:$B,2,0),"")))</f>
        <v/>
      </c>
      <c r="AR32" s="8" t="str">
        <f t="shared" si="33"/>
        <v/>
      </c>
      <c r="AS32" s="6">
        <f t="shared" si="34"/>
        <v>43829</v>
      </c>
      <c r="AT32" s="7">
        <f t="shared" si="11"/>
        <v>2</v>
      </c>
      <c r="AU32" s="16" t="str">
        <f>IF(AND(IFERROR(VLOOKUP(AS32,Feiertage!$A:$B,2,0),"")&lt;&gt;"",IFERROR(VLOOKUP(AS32,BesondereTage!$A:$B,2,0),"")&lt;&gt;""),CONCATENATE(VLOOKUP(AS32,Feiertage!$A:$B,2,0),", ",VLOOKUP(AS32,BesondereTage!$A:$B,2,0)),IF(IFERROR(VLOOKUP(AS32,Feiertage!$A:$B,2,0),"")&lt;&gt;"",VLOOKUP(AS32,Feiertage!$A:$B,2,0),IF(IFERROR(VLOOKUP(AS32,BesondereTage!$A:$B,2,0),"")&lt;&gt;"",VLOOKUP(AS32,BesondereTage!$A:$B,2,0),"")))</f>
        <v/>
      </c>
      <c r="AV32" s="8">
        <f t="shared" si="35"/>
        <v>53</v>
      </c>
    </row>
    <row r="33" spans="1:48" ht="17.100000000000001" customHeight="1" x14ac:dyDescent="0.25">
      <c r="A33" s="6">
        <f t="shared" si="12"/>
        <v>43496</v>
      </c>
      <c r="B33" s="7">
        <f t="shared" si="0"/>
        <v>5</v>
      </c>
      <c r="C33" s="16" t="str">
        <f>IF(AND(IFERROR(VLOOKUP(A33,Feiertage!$A:$B,2,0),"")&lt;&gt;"",IFERROR(VLOOKUP(A33,BesondereTage!$A:$B,2,0),"")&lt;&gt;""),CONCATENATE(VLOOKUP(A33,Feiertage!$A:$B,2,0),", ",VLOOKUP(A33,BesondereTage!$A:$B,2,0)),IF(IFERROR(VLOOKUP(A33,Feiertage!$A:$B,2,0),"")&lt;&gt;"",VLOOKUP(A33,Feiertage!$A:$B,2,0),IF(IFERROR(VLOOKUP(A33,BesondereTage!$A:$B,2,0),"")&lt;&gt;"",VLOOKUP(A33,BesondereTage!$A:$B,2,0),"")))</f>
        <v/>
      </c>
      <c r="D33" s="8" t="str">
        <f t="shared" si="13"/>
        <v/>
      </c>
      <c r="E33" s="6"/>
      <c r="F33" s="7"/>
      <c r="G33" s="16"/>
      <c r="H33" s="8"/>
      <c r="I33" s="6">
        <f t="shared" si="16"/>
        <v>43555</v>
      </c>
      <c r="J33" s="7">
        <f t="shared" si="2"/>
        <v>1</v>
      </c>
      <c r="K33" s="16" t="str">
        <f>IF(AND(IFERROR(VLOOKUP(I33,Feiertage!$A:$B,2,0),"")&lt;&gt;"",IFERROR(VLOOKUP(I33,BesondereTage!$A:$B,2,0),"")&lt;&gt;""),CONCATENATE(VLOOKUP(I33,Feiertage!$A:$B,2,0),", ",VLOOKUP(I33,BesondereTage!$A:$B,2,0)),IF(IFERROR(VLOOKUP(I33,Feiertage!$A:$B,2,0),"")&lt;&gt;"",VLOOKUP(I33,Feiertage!$A:$B,2,0),IF(IFERROR(VLOOKUP(I33,BesondereTage!$A:$B,2,0),"")&lt;&gt;"",VLOOKUP(I33,BesondereTage!$A:$B,2,0),"")))</f>
        <v/>
      </c>
      <c r="L33" s="8" t="str">
        <f t="shared" si="17"/>
        <v/>
      </c>
      <c r="M33" s="6"/>
      <c r="N33" s="7"/>
      <c r="O33" s="16"/>
      <c r="P33" s="8"/>
      <c r="Q33" s="6">
        <f t="shared" si="20"/>
        <v>43616</v>
      </c>
      <c r="R33" s="7">
        <f t="shared" si="4"/>
        <v>6</v>
      </c>
      <c r="S33" s="16" t="str">
        <f>IF(AND(IFERROR(VLOOKUP(Q33,Feiertage!$A:$B,2,0),"")&lt;&gt;"",IFERROR(VLOOKUP(Q33,BesondereTage!$A:$B,2,0),"")&lt;&gt;""),CONCATENATE(VLOOKUP(Q33,Feiertage!$A:$B,2,0),", ",VLOOKUP(Q33,BesondereTage!$A:$B,2,0)),IF(IFERROR(VLOOKUP(Q33,Feiertage!$A:$B,2,0),"")&lt;&gt;"",VLOOKUP(Q33,Feiertage!$A:$B,2,0),IF(IFERROR(VLOOKUP(Q33,BesondereTage!$A:$B,2,0),"")&lt;&gt;"",VLOOKUP(Q33,BesondereTage!$A:$B,2,0),"")))</f>
        <v/>
      </c>
      <c r="T33" s="8" t="str">
        <f t="shared" si="21"/>
        <v/>
      </c>
      <c r="U33" s="6"/>
      <c r="V33" s="7"/>
      <c r="W33" s="16"/>
      <c r="X33" s="8"/>
      <c r="Y33" s="6">
        <f t="shared" si="24"/>
        <v>43677</v>
      </c>
      <c r="Z33" s="7">
        <f t="shared" si="6"/>
        <v>4</v>
      </c>
      <c r="AA33" s="16" t="str">
        <f>IF(AND(IFERROR(VLOOKUP(Y33,Feiertage!$A:$B,2,0),"")&lt;&gt;"",IFERROR(VLOOKUP(Y33,BesondereTage!$A:$B,2,0),"")&lt;&gt;""),CONCATENATE(VLOOKUP(Y33,Feiertage!$A:$B,2,0),", ",VLOOKUP(Y33,BesondereTage!$A:$B,2,0)),IF(IFERROR(VLOOKUP(Y33,Feiertage!$A:$B,2,0),"")&lt;&gt;"",VLOOKUP(Y33,Feiertage!$A:$B,2,0),IF(IFERROR(VLOOKUP(Y33,BesondereTage!$A:$B,2,0),"")&lt;&gt;"",VLOOKUP(Y33,BesondereTage!$A:$B,2,0),"")))</f>
        <v/>
      </c>
      <c r="AB33" s="8" t="str">
        <f t="shared" si="25"/>
        <v/>
      </c>
      <c r="AC33" s="6">
        <f t="shared" si="26"/>
        <v>43708</v>
      </c>
      <c r="AD33" s="7">
        <f t="shared" si="7"/>
        <v>7</v>
      </c>
      <c r="AE33" s="16" t="str">
        <f>IF(AND(IFERROR(VLOOKUP(AC33,Feiertage!$A:$B,2,0),"")&lt;&gt;"",IFERROR(VLOOKUP(AC33,BesondereTage!$A:$B,2,0),"")&lt;&gt;""),CONCATENATE(VLOOKUP(AC33,Feiertage!$A:$B,2,0),", ",VLOOKUP(AC33,BesondereTage!$A:$B,2,0)),IF(IFERROR(VLOOKUP(AC33,Feiertage!$A:$B,2,0),"")&lt;&gt;"",VLOOKUP(AC33,Feiertage!$A:$B,2,0),IF(IFERROR(VLOOKUP(AC33,BesondereTage!$A:$B,2,0),"")&lt;&gt;"",VLOOKUP(AC33,BesondereTage!$A:$B,2,0),"")))</f>
        <v/>
      </c>
      <c r="AF33" s="8" t="str">
        <f t="shared" si="27"/>
        <v/>
      </c>
      <c r="AG33" s="6"/>
      <c r="AH33" s="7"/>
      <c r="AI33" s="16"/>
      <c r="AJ33" s="8"/>
      <c r="AK33" s="6">
        <f t="shared" si="30"/>
        <v>43769</v>
      </c>
      <c r="AL33" s="7">
        <f t="shared" si="9"/>
        <v>5</v>
      </c>
      <c r="AM33" s="16" t="str">
        <f>IF(AND(IFERROR(VLOOKUP(AK33,Feiertage!$A:$B,2,0),"")&lt;&gt;"",IFERROR(VLOOKUP(AK33,BesondereTage!$A:$B,2,0),"")&lt;&gt;""),CONCATENATE(VLOOKUP(AK33,Feiertage!$A:$B,2,0),", ",VLOOKUP(AK33,BesondereTage!$A:$B,2,0)),IF(IFERROR(VLOOKUP(AK33,Feiertage!$A:$B,2,0),"")&lt;&gt;"",VLOOKUP(AK33,Feiertage!$A:$B,2,0),IF(IFERROR(VLOOKUP(AK33,BesondereTage!$A:$B,2,0),"")&lt;&gt;"",VLOOKUP(AK33,BesondereTage!$A:$B,2,0),"")))</f>
        <v/>
      </c>
      <c r="AN33" s="8" t="str">
        <f t="shared" si="31"/>
        <v/>
      </c>
      <c r="AO33" s="6"/>
      <c r="AP33" s="7"/>
      <c r="AQ33" s="16"/>
      <c r="AR33" s="8"/>
      <c r="AS33" s="6">
        <f t="shared" si="34"/>
        <v>43830</v>
      </c>
      <c r="AT33" s="7">
        <f t="shared" si="11"/>
        <v>3</v>
      </c>
      <c r="AU33" s="16" t="str">
        <f>IF(AND(IFERROR(VLOOKUP(AS33,Feiertage!$A:$B,2,0),"")&lt;&gt;"",IFERROR(VLOOKUP(AS33,BesondereTage!$A:$B,2,0),"")&lt;&gt;""),CONCATENATE(VLOOKUP(AS33,Feiertage!$A:$B,2,0),", ",VLOOKUP(AS33,BesondereTage!$A:$B,2,0)),IF(IFERROR(VLOOKUP(AS33,Feiertage!$A:$B,2,0),"")&lt;&gt;"",VLOOKUP(AS33,Feiertage!$A:$B,2,0),IF(IFERROR(VLOOKUP(AS33,BesondereTage!$A:$B,2,0),"")&lt;&gt;"",VLOOKUP(AS33,BesondereTage!$A:$B,2,0),"")))</f>
        <v/>
      </c>
      <c r="AV33" s="8" t="str">
        <f t="shared" si="35"/>
        <v/>
      </c>
    </row>
    <row r="34" spans="1:48" ht="6"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row>
    <row r="37" spans="1:48" x14ac:dyDescent="0.25">
      <c r="G37" s="10"/>
    </row>
  </sheetData>
  <sheetProtection algorithmName="SHA-512" hashValue="jD+Re6sag63njZNmDJJkj40Vycv1UZhmVTZUSXc+K/brMU2ml8vGpaZq6mqOTrsr25OwHoKDl3jq4+0sOq52Eg==" saltValue="g+zvynr7Ka6piIoRWeb0Qg==" spinCount="100000" sheet="1" objects="1" scenarios="1" formatColumns="0" formatRows="0"/>
  <mergeCells count="18">
    <mergeCell ref="A34:X34"/>
    <mergeCell ref="Y34:AV34"/>
    <mergeCell ref="Y2:AB2"/>
    <mergeCell ref="AC2:AF2"/>
    <mergeCell ref="AG2:AJ2"/>
    <mergeCell ref="AK2:AN2"/>
    <mergeCell ref="AO2:AR2"/>
    <mergeCell ref="AS2:AV2"/>
    <mergeCell ref="A1:L1"/>
    <mergeCell ref="M1:X1"/>
    <mergeCell ref="Y1:AJ1"/>
    <mergeCell ref="AK1:AV1"/>
    <mergeCell ref="A2:D2"/>
    <mergeCell ref="E2:H2"/>
    <mergeCell ref="I2:L2"/>
    <mergeCell ref="M2:P2"/>
    <mergeCell ref="Q2:T2"/>
    <mergeCell ref="U2:X2"/>
  </mergeCells>
  <conditionalFormatting sqref="B3:B33">
    <cfRule type="expression" dxfId="455" priority="218">
      <formula>B3=1</formula>
    </cfRule>
    <cfRule type="expression" dxfId="454" priority="225">
      <formula>B3=7</formula>
    </cfRule>
  </conditionalFormatting>
  <conditionalFormatting sqref="A3:A33">
    <cfRule type="expression" dxfId="453" priority="220">
      <formula>B3=1</formula>
    </cfRule>
    <cfRule type="expression" dxfId="452" priority="226">
      <formula>B3=7</formula>
    </cfRule>
  </conditionalFormatting>
  <conditionalFormatting sqref="C3:C33">
    <cfRule type="expression" dxfId="451" priority="219">
      <formula>B3=1</formula>
    </cfRule>
    <cfRule type="expression" dxfId="450" priority="227">
      <formula>B3=7</formula>
    </cfRule>
  </conditionalFormatting>
  <conditionalFormatting sqref="D3:D33">
    <cfRule type="expression" dxfId="449" priority="214">
      <formula>B3=1</formula>
    </cfRule>
    <cfRule type="expression" dxfId="448" priority="228">
      <formula>B3=7</formula>
    </cfRule>
  </conditionalFormatting>
  <conditionalFormatting sqref="F3:F33">
    <cfRule type="expression" dxfId="447" priority="199">
      <formula>F3=1</formula>
    </cfRule>
    <cfRule type="expression" dxfId="446" priority="206">
      <formula>F3=7</formula>
    </cfRule>
  </conditionalFormatting>
  <conditionalFormatting sqref="E3:E33">
    <cfRule type="expression" dxfId="445" priority="201">
      <formula>F3=1</formula>
    </cfRule>
    <cfRule type="expression" dxfId="444" priority="207">
      <formula>F3=7</formula>
    </cfRule>
  </conditionalFormatting>
  <conditionalFormatting sqref="G3:G33">
    <cfRule type="expression" dxfId="443" priority="200">
      <formula>F3=1</formula>
    </cfRule>
    <cfRule type="expression" dxfId="442" priority="208">
      <formula>F3=7</formula>
    </cfRule>
  </conditionalFormatting>
  <conditionalFormatting sqref="H3:H33">
    <cfRule type="expression" dxfId="441" priority="195">
      <formula>F3=1</formula>
    </cfRule>
    <cfRule type="expression" dxfId="440" priority="209">
      <formula>F3=7</formula>
    </cfRule>
  </conditionalFormatting>
  <conditionalFormatting sqref="J3:J33">
    <cfRule type="expression" dxfId="439" priority="180">
      <formula>J3=1</formula>
    </cfRule>
    <cfRule type="expression" dxfId="438" priority="187">
      <formula>J3=7</formula>
    </cfRule>
  </conditionalFormatting>
  <conditionalFormatting sqref="I3:I33">
    <cfRule type="expression" dxfId="437" priority="182">
      <formula>J3=1</formula>
    </cfRule>
    <cfRule type="expression" dxfId="436" priority="188">
      <formula>J3=7</formula>
    </cfRule>
  </conditionalFormatting>
  <conditionalFormatting sqref="K3:K33">
    <cfRule type="expression" dxfId="435" priority="181">
      <formula>J3=1</formula>
    </cfRule>
    <cfRule type="expression" dxfId="434" priority="189">
      <formula>J3=7</formula>
    </cfRule>
  </conditionalFormatting>
  <conditionalFormatting sqref="L3:L33">
    <cfRule type="expression" dxfId="433" priority="176">
      <formula>J3=1</formula>
    </cfRule>
    <cfRule type="expression" dxfId="432" priority="190">
      <formula>J3=7</formula>
    </cfRule>
  </conditionalFormatting>
  <conditionalFormatting sqref="N3:N33">
    <cfRule type="expression" dxfId="431" priority="161">
      <formula>N3=1</formula>
    </cfRule>
    <cfRule type="expression" dxfId="430" priority="168">
      <formula>N3=7</formula>
    </cfRule>
  </conditionalFormatting>
  <conditionalFormatting sqref="M3:M33">
    <cfRule type="expression" dxfId="429" priority="163">
      <formula>N3=1</formula>
    </cfRule>
    <cfRule type="expression" dxfId="428" priority="169">
      <formula>N3=7</formula>
    </cfRule>
  </conditionalFormatting>
  <conditionalFormatting sqref="O3:O33">
    <cfRule type="expression" dxfId="427" priority="162">
      <formula>N3=1</formula>
    </cfRule>
    <cfRule type="expression" dxfId="426" priority="170">
      <formula>N3=7</formula>
    </cfRule>
  </conditionalFormatting>
  <conditionalFormatting sqref="P3:P33">
    <cfRule type="expression" dxfId="425" priority="157">
      <formula>N3=1</formula>
    </cfRule>
    <cfRule type="expression" dxfId="424" priority="171">
      <formula>N3=7</formula>
    </cfRule>
  </conditionalFormatting>
  <conditionalFormatting sqref="R3:R33">
    <cfRule type="expression" dxfId="423" priority="142">
      <formula>R3=1</formula>
    </cfRule>
    <cfRule type="expression" dxfId="422" priority="149">
      <formula>R3=7</formula>
    </cfRule>
  </conditionalFormatting>
  <conditionalFormatting sqref="Q3:Q33">
    <cfRule type="expression" dxfId="421" priority="144">
      <formula>R3=1</formula>
    </cfRule>
    <cfRule type="expression" dxfId="420" priority="150">
      <formula>R3=7</formula>
    </cfRule>
  </conditionalFormatting>
  <conditionalFormatting sqref="S3:S33">
    <cfRule type="expression" dxfId="419" priority="143">
      <formula>R3=1</formula>
    </cfRule>
    <cfRule type="expression" dxfId="418" priority="151">
      <formula>R3=7</formula>
    </cfRule>
  </conditionalFormatting>
  <conditionalFormatting sqref="T3:T33">
    <cfRule type="expression" dxfId="417" priority="138">
      <formula>R3=1</formula>
    </cfRule>
    <cfRule type="expression" dxfId="416" priority="152">
      <formula>R3=7</formula>
    </cfRule>
  </conditionalFormatting>
  <conditionalFormatting sqref="V3:V33">
    <cfRule type="expression" dxfId="415" priority="123">
      <formula>V3=1</formula>
    </cfRule>
    <cfRule type="expression" dxfId="414" priority="130">
      <formula>V3=7</formula>
    </cfRule>
  </conditionalFormatting>
  <conditionalFormatting sqref="U3:U33">
    <cfRule type="expression" dxfId="413" priority="125">
      <formula>V3=1</formula>
    </cfRule>
    <cfRule type="expression" dxfId="412" priority="131">
      <formula>V3=7</formula>
    </cfRule>
  </conditionalFormatting>
  <conditionalFormatting sqref="W3:W33">
    <cfRule type="expression" dxfId="411" priority="124">
      <formula>V3=1</formula>
    </cfRule>
    <cfRule type="expression" dxfId="410" priority="132">
      <formula>V3=7</formula>
    </cfRule>
  </conditionalFormatting>
  <conditionalFormatting sqref="X3:X33">
    <cfRule type="expression" dxfId="409" priority="119">
      <formula>V3=1</formula>
    </cfRule>
    <cfRule type="expression" dxfId="408" priority="133">
      <formula>V3=7</formula>
    </cfRule>
  </conditionalFormatting>
  <conditionalFormatting sqref="Z3:Z33">
    <cfRule type="expression" dxfId="407" priority="104">
      <formula>Z3=1</formula>
    </cfRule>
    <cfRule type="expression" dxfId="406" priority="111">
      <formula>Z3=7</formula>
    </cfRule>
  </conditionalFormatting>
  <conditionalFormatting sqref="Y3:Y33">
    <cfRule type="expression" dxfId="405" priority="106">
      <formula>Z3=1</formula>
    </cfRule>
    <cfRule type="expression" dxfId="404" priority="112">
      <formula>Z3=7</formula>
    </cfRule>
  </conditionalFormatting>
  <conditionalFormatting sqref="AA3:AA33">
    <cfRule type="expression" dxfId="403" priority="105">
      <formula>Z3=1</formula>
    </cfRule>
    <cfRule type="expression" dxfId="402" priority="113">
      <formula>Z3=7</formula>
    </cfRule>
  </conditionalFormatting>
  <conditionalFormatting sqref="AB3:AB33">
    <cfRule type="expression" dxfId="401" priority="100">
      <formula>Z3=1</formula>
    </cfRule>
    <cfRule type="expression" dxfId="400" priority="114">
      <formula>Z3=7</formula>
    </cfRule>
  </conditionalFormatting>
  <conditionalFormatting sqref="AD3:AD33">
    <cfRule type="expression" dxfId="399" priority="85">
      <formula>AD3=1</formula>
    </cfRule>
    <cfRule type="expression" dxfId="398" priority="92">
      <formula>AD3=7</formula>
    </cfRule>
  </conditionalFormatting>
  <conditionalFormatting sqref="AC3:AC33">
    <cfRule type="expression" dxfId="397" priority="87">
      <formula>AD3=1</formula>
    </cfRule>
    <cfRule type="expression" dxfId="396" priority="93">
      <formula>AD3=7</formula>
    </cfRule>
  </conditionalFormatting>
  <conditionalFormatting sqref="AE3:AE33">
    <cfRule type="expression" dxfId="395" priority="86">
      <formula>AD3=1</formula>
    </cfRule>
    <cfRule type="expression" dxfId="394" priority="94">
      <formula>AD3=7</formula>
    </cfRule>
  </conditionalFormatting>
  <conditionalFormatting sqref="AF3:AF33">
    <cfRule type="expression" dxfId="393" priority="81">
      <formula>AD3=1</formula>
    </cfRule>
    <cfRule type="expression" dxfId="392" priority="95">
      <formula>AD3=7</formula>
    </cfRule>
  </conditionalFormatting>
  <conditionalFormatting sqref="AH3:AH33">
    <cfRule type="expression" dxfId="391" priority="66">
      <formula>AH3=1</formula>
    </cfRule>
    <cfRule type="expression" dxfId="390" priority="73">
      <formula>AH3=7</formula>
    </cfRule>
  </conditionalFormatting>
  <conditionalFormatting sqref="AG3:AG33">
    <cfRule type="expression" dxfId="389" priority="68">
      <formula>AH3=1</formula>
    </cfRule>
    <cfRule type="expression" dxfId="388" priority="74">
      <formula>AH3=7</formula>
    </cfRule>
  </conditionalFormatting>
  <conditionalFormatting sqref="AI3:AI33">
    <cfRule type="expression" dxfId="387" priority="67">
      <formula>AH3=1</formula>
    </cfRule>
    <cfRule type="expression" dxfId="386" priority="75">
      <formula>AH3=7</formula>
    </cfRule>
  </conditionalFormatting>
  <conditionalFormatting sqref="AJ3:AJ33">
    <cfRule type="expression" dxfId="385" priority="62">
      <formula>AH3=1</formula>
    </cfRule>
    <cfRule type="expression" dxfId="384" priority="76">
      <formula>AH3=7</formula>
    </cfRule>
  </conditionalFormatting>
  <conditionalFormatting sqref="AL3:AL33">
    <cfRule type="expression" dxfId="383" priority="47">
      <formula>AL3=1</formula>
    </cfRule>
    <cfRule type="expression" dxfId="382" priority="54">
      <formula>AL3=7</formula>
    </cfRule>
  </conditionalFormatting>
  <conditionalFormatting sqref="AK3:AK33">
    <cfRule type="expression" dxfId="381" priority="49">
      <formula>AL3=1</formula>
    </cfRule>
    <cfRule type="expression" dxfId="380" priority="55">
      <formula>AL3=7</formula>
    </cfRule>
  </conditionalFormatting>
  <conditionalFormatting sqref="AM3:AM33">
    <cfRule type="expression" dxfId="379" priority="48">
      <formula>AL3=1</formula>
    </cfRule>
    <cfRule type="expression" dxfId="378" priority="56">
      <formula>AL3=7</formula>
    </cfRule>
  </conditionalFormatting>
  <conditionalFormatting sqref="AN3:AN33">
    <cfRule type="expression" dxfId="377" priority="43">
      <formula>AL3=1</formula>
    </cfRule>
    <cfRule type="expression" dxfId="376" priority="57">
      <formula>AL3=7</formula>
    </cfRule>
  </conditionalFormatting>
  <conditionalFormatting sqref="AP3:AP33">
    <cfRule type="expression" dxfId="375" priority="28">
      <formula>AP3=1</formula>
    </cfRule>
    <cfRule type="expression" dxfId="374" priority="35">
      <formula>AP3=7</formula>
    </cfRule>
  </conditionalFormatting>
  <conditionalFormatting sqref="AO3:AO33">
    <cfRule type="expression" dxfId="373" priority="30">
      <formula>AP3=1</formula>
    </cfRule>
    <cfRule type="expression" dxfId="372" priority="36">
      <formula>AP3=7</formula>
    </cfRule>
  </conditionalFormatting>
  <conditionalFormatting sqref="AQ3:AQ33">
    <cfRule type="expression" dxfId="371" priority="29">
      <formula>AP3=1</formula>
    </cfRule>
    <cfRule type="expression" dxfId="370" priority="37">
      <formula>AP3=7</formula>
    </cfRule>
  </conditionalFormatting>
  <conditionalFormatting sqref="AR3:AR33">
    <cfRule type="expression" dxfId="369" priority="24">
      <formula>AP3=1</formula>
    </cfRule>
    <cfRule type="expression" dxfId="368" priority="38">
      <formula>AP3=7</formula>
    </cfRule>
  </conditionalFormatting>
  <conditionalFormatting sqref="AT3:AT33">
    <cfRule type="expression" dxfId="367" priority="9">
      <formula>AT3=1</formula>
    </cfRule>
    <cfRule type="expression" dxfId="366" priority="16">
      <formula>AT3=7</formula>
    </cfRule>
  </conditionalFormatting>
  <conditionalFormatting sqref="AS3:AS33">
    <cfRule type="expression" dxfId="365" priority="11">
      <formula>AT3=1</formula>
    </cfRule>
    <cfRule type="expression" dxfId="364" priority="17">
      <formula>AT3=7</formula>
    </cfRule>
  </conditionalFormatting>
  <conditionalFormatting sqref="AU3:AU33">
    <cfRule type="expression" dxfId="363" priority="10">
      <formula>AT3=1</formula>
    </cfRule>
    <cfRule type="expression" dxfId="362" priority="18">
      <formula>AT3=7</formula>
    </cfRule>
  </conditionalFormatting>
  <conditionalFormatting sqref="AV3:AV33">
    <cfRule type="expression" dxfId="361" priority="5">
      <formula>AT3=1</formula>
    </cfRule>
    <cfRule type="expression" dxfId="360" priority="19">
      <formula>AT3=7</formula>
    </cfRule>
  </conditionalFormatting>
  <pageMargins left="0.19685039370078741" right="0.19685039370078741" top="0.19685039370078741" bottom="0.19685039370078741" header="0.31496062992125984" footer="0.31496062992125984"/>
  <pageSetup paperSize="9" fitToWidth="2" orientation="landscape" r:id="rId1"/>
  <colBreaks count="1" manualBreakCount="1">
    <brk id="24" max="1048575" man="1"/>
  </colBreaks>
  <extLst>
    <ext xmlns:x14="http://schemas.microsoft.com/office/spreadsheetml/2009/9/main" uri="{78C0D931-6437-407d-A8EE-F0AAD7539E65}">
      <x14:conditionalFormattings>
        <x14:conditionalFormatting xmlns:xm="http://schemas.microsoft.com/office/excel/2006/main">
          <x14:cfRule type="expression" priority="213" id="{6406EFBB-C043-4A43-A631-1574BBBA06E6}">
            <xm:f>IFERROR(VLOOKUP(A3,Urlaub!$A:$B,2,0),"")&lt;&gt;""</xm:f>
            <x14:dxf>
              <font>
                <b/>
                <i val="0"/>
                <color rgb="FFFFFFFF"/>
              </font>
              <fill>
                <patternFill>
                  <bgColor theme="9"/>
                </patternFill>
              </fill>
            </x14:dxf>
          </x14:cfRule>
          <xm:sqref>B3:B33</xm:sqref>
        </x14:conditionalFormatting>
        <x14:conditionalFormatting xmlns:xm="http://schemas.microsoft.com/office/excel/2006/main">
          <x14:cfRule type="expression" priority="210" id="{E92D8F2F-905B-476E-85F6-347D34CDBF8E}">
            <xm:f>IFERROR(VLOOKUP(A3,Termine!$A:$B,2,0),"")&lt;&gt;""</xm:f>
            <x14:dxf>
              <font>
                <color rgb="FFFFFFFF"/>
              </font>
              <fill>
                <patternFill>
                  <bgColor theme="7"/>
                </patternFill>
              </fill>
            </x14:dxf>
          </x14:cfRule>
          <xm:sqref>D3:D33</xm:sqref>
        </x14:conditionalFormatting>
        <x14:conditionalFormatting xmlns:xm="http://schemas.microsoft.com/office/excel/2006/main">
          <x14:cfRule type="expression" priority="212" id="{33B7378A-9CAE-4BF6-B699-4F80A75BB3B5}">
            <xm:f>IFERROR(VLOOKUP(A3,Ferien!$A:$B,2,0),"")&lt;&gt;""</xm:f>
            <x14:dxf>
              <font>
                <color rgb="FFFFFFFF"/>
              </font>
              <fill>
                <patternFill>
                  <bgColor theme="5"/>
                </patternFill>
              </fill>
            </x14:dxf>
          </x14:cfRule>
          <xm:sqref>A3:A33</xm:sqref>
        </x14:conditionalFormatting>
        <x14:conditionalFormatting xmlns:xm="http://schemas.microsoft.com/office/excel/2006/main">
          <x14:cfRule type="expression" priority="216" id="{7EFE0A1B-D254-4274-A4F3-B8DB05DCF1C5}">
            <xm:f>IFERROR(VLOOKUP(A3,Feiertage!$A:$B,2,0),"")&lt;&gt;""</xm:f>
            <x14:dxf>
              <font>
                <color rgb="FFFFFFFF"/>
              </font>
              <fill>
                <patternFill>
                  <bgColor theme="0"/>
                </patternFill>
              </fill>
            </x14:dxf>
          </x14:cfRule>
          <x14:cfRule type="expression" priority="222" id="{992030D8-EBA3-47D4-99F9-692442CE891A}">
            <xm:f>IFERROR(VLOOKUP(A3,BesondereTage!$A:$B,2,0),"")&lt;&gt;""</xm:f>
            <x14:dxf>
              <font>
                <color theme="3"/>
              </font>
              <fill>
                <patternFill>
                  <bgColor theme="3" tint="0.749961851863155"/>
                </patternFill>
              </fill>
            </x14:dxf>
          </x14:cfRule>
          <xm:sqref>B3:B33</xm:sqref>
        </x14:conditionalFormatting>
        <x14:conditionalFormatting xmlns:xm="http://schemas.microsoft.com/office/excel/2006/main">
          <x14:cfRule type="expression" priority="217" id="{79708172-71AF-4ACF-A599-24A29AE74B50}">
            <xm:f>IFERROR(VLOOKUP(A3,Feiertage!$A:$B,2,0),"")&lt;&gt;""</xm:f>
            <x14:dxf>
              <font>
                <color rgb="FFFFFFFF"/>
              </font>
              <fill>
                <patternFill>
                  <bgColor theme="0"/>
                </patternFill>
              </fill>
            </x14:dxf>
          </x14:cfRule>
          <x14:cfRule type="expression" priority="224" id="{41CA296A-F989-4A2E-9C7E-940B6B20F07A}">
            <xm:f>IFERROR(VLOOKUP(A3,BesondereTage!$A:$B,2,0),"")&lt;&gt;""</xm:f>
            <x14:dxf>
              <font>
                <color theme="3"/>
              </font>
              <fill>
                <patternFill>
                  <bgColor theme="3" tint="0.749961851863155"/>
                </patternFill>
              </fill>
            </x14:dxf>
          </x14:cfRule>
          <xm:sqref>A3:A33</xm:sqref>
        </x14:conditionalFormatting>
        <x14:conditionalFormatting xmlns:xm="http://schemas.microsoft.com/office/excel/2006/main">
          <x14:cfRule type="expression" priority="215" id="{C27755B1-9910-44B9-86D5-CA7FD7691C1A}">
            <xm:f>IFERROR(VLOOKUP(A3,Feiertage!$A:$B,2,0),"")&lt;&gt;""</xm:f>
            <x14:dxf>
              <font>
                <color rgb="FFFFFFFF"/>
              </font>
              <fill>
                <patternFill>
                  <bgColor theme="0"/>
                </patternFill>
              </fill>
            </x14:dxf>
          </x14:cfRule>
          <x14:cfRule type="expression" priority="223" id="{2D12C90B-E058-4A97-BD7E-7AFAF87F0591}">
            <xm:f>IFERROR(VLOOKUP(A3,BesondereTage!$A:$B,2,0),"")&lt;&gt;""</xm:f>
            <x14:dxf>
              <font>
                <color theme="3"/>
              </font>
              <fill>
                <patternFill>
                  <bgColor theme="3" tint="0.749961851863155"/>
                </patternFill>
              </fill>
            </x14:dxf>
          </x14:cfRule>
          <xm:sqref>C3:C33</xm:sqref>
        </x14:conditionalFormatting>
        <x14:conditionalFormatting xmlns:xm="http://schemas.microsoft.com/office/excel/2006/main">
          <x14:cfRule type="expression" priority="211" id="{CBCD0E20-255C-4508-80A8-EF20E8F0790D}">
            <xm:f>IFERROR(VLOOKUP(A3,Feiertage!$A:$B,2,0),"")&lt;&gt;""</xm:f>
            <x14:dxf>
              <font>
                <color rgb="FFFFFFFF"/>
              </font>
              <fill>
                <patternFill>
                  <bgColor theme="0"/>
                </patternFill>
              </fill>
            </x14:dxf>
          </x14:cfRule>
          <x14:cfRule type="expression" priority="221" id="{C70A818B-2DA9-4880-B0DE-FEE68D18D3AF}">
            <xm:f>IFERROR(VLOOKUP(A3,BesondereTage!$A:$B,2,0),"")&lt;&gt;""</xm:f>
            <x14:dxf>
              <font>
                <color theme="3"/>
              </font>
              <fill>
                <patternFill>
                  <bgColor theme="3" tint="0.749961851863155"/>
                </patternFill>
              </fill>
            </x14:dxf>
          </x14:cfRule>
          <xm:sqref>D3:D33</xm:sqref>
        </x14:conditionalFormatting>
        <x14:conditionalFormatting xmlns:xm="http://schemas.microsoft.com/office/excel/2006/main">
          <x14:cfRule type="expression" priority="194" id="{6B687373-7C75-49D1-858A-DC1EE340EAAF}">
            <xm:f>IFERROR(VLOOKUP(E3,Urlaub!$A:$B,2,0),"")&lt;&gt;""</xm:f>
            <x14:dxf>
              <font>
                <b/>
                <i val="0"/>
                <color rgb="FFFFFFFF"/>
              </font>
              <fill>
                <patternFill>
                  <bgColor theme="9"/>
                </patternFill>
              </fill>
            </x14:dxf>
          </x14:cfRule>
          <xm:sqref>F3:F33</xm:sqref>
        </x14:conditionalFormatting>
        <x14:conditionalFormatting xmlns:xm="http://schemas.microsoft.com/office/excel/2006/main">
          <x14:cfRule type="expression" priority="191" id="{414B3941-822C-43E5-8FB8-B97D5D53C988}">
            <xm:f>IFERROR(VLOOKUP(E3,Termine!$A:$B,2,0),"")&lt;&gt;""</xm:f>
            <x14:dxf>
              <font>
                <color rgb="FFFFFFFF"/>
              </font>
              <fill>
                <patternFill>
                  <bgColor theme="7"/>
                </patternFill>
              </fill>
            </x14:dxf>
          </x14:cfRule>
          <xm:sqref>H3:H33</xm:sqref>
        </x14:conditionalFormatting>
        <x14:conditionalFormatting xmlns:xm="http://schemas.microsoft.com/office/excel/2006/main">
          <x14:cfRule type="expression" priority="193" id="{2BB9BEB1-9E88-445F-87C7-ED2AB7B0E254}">
            <xm:f>IFERROR(VLOOKUP(E3,Ferien!$A:$B,2,0),"")&lt;&gt;""</xm:f>
            <x14:dxf>
              <font>
                <color rgb="FFFFFFFF"/>
              </font>
              <fill>
                <patternFill>
                  <bgColor theme="5"/>
                </patternFill>
              </fill>
            </x14:dxf>
          </x14:cfRule>
          <xm:sqref>E3:E33</xm:sqref>
        </x14:conditionalFormatting>
        <x14:conditionalFormatting xmlns:xm="http://schemas.microsoft.com/office/excel/2006/main">
          <x14:cfRule type="expression" priority="197" id="{0D82134C-ADB2-4FA5-9E94-B2C8686EE2D6}">
            <xm:f>IFERROR(VLOOKUP(E3,Feiertage!$A:$B,2,0),"")&lt;&gt;""</xm:f>
            <x14:dxf>
              <font>
                <color rgb="FFFFFFFF"/>
              </font>
              <fill>
                <patternFill>
                  <bgColor theme="0"/>
                </patternFill>
              </fill>
            </x14:dxf>
          </x14:cfRule>
          <x14:cfRule type="expression" priority="203" id="{33BFD8AC-6B0D-44A8-A507-79F9425C5C87}">
            <xm:f>IFERROR(VLOOKUP(E3,BesondereTage!$A:$B,2,0),"")&lt;&gt;""</xm:f>
            <x14:dxf>
              <font>
                <color theme="3"/>
              </font>
              <fill>
                <patternFill>
                  <bgColor theme="3" tint="0.749961851863155"/>
                </patternFill>
              </fill>
            </x14:dxf>
          </x14:cfRule>
          <xm:sqref>F3:F33</xm:sqref>
        </x14:conditionalFormatting>
        <x14:conditionalFormatting xmlns:xm="http://schemas.microsoft.com/office/excel/2006/main">
          <x14:cfRule type="expression" priority="198" id="{27B0086E-8EBB-4649-A05F-FDF0807BB45D}">
            <xm:f>IFERROR(VLOOKUP(E3,Feiertage!$A:$B,2,0),"")&lt;&gt;""</xm:f>
            <x14:dxf>
              <font>
                <color rgb="FFFFFFFF"/>
              </font>
              <fill>
                <patternFill>
                  <bgColor theme="0"/>
                </patternFill>
              </fill>
            </x14:dxf>
          </x14:cfRule>
          <x14:cfRule type="expression" priority="205" id="{6A126025-E55F-4BDC-A219-4EE200587F54}">
            <xm:f>IFERROR(VLOOKUP(E3,BesondereTage!$A:$B,2,0),"")&lt;&gt;""</xm:f>
            <x14:dxf>
              <font>
                <color theme="3"/>
              </font>
              <fill>
                <patternFill>
                  <bgColor theme="3" tint="0.749961851863155"/>
                </patternFill>
              </fill>
            </x14:dxf>
          </x14:cfRule>
          <xm:sqref>E3:E33</xm:sqref>
        </x14:conditionalFormatting>
        <x14:conditionalFormatting xmlns:xm="http://schemas.microsoft.com/office/excel/2006/main">
          <x14:cfRule type="expression" priority="196" id="{B3B12275-CF67-4382-84D6-2ADA9D0C7700}">
            <xm:f>IFERROR(VLOOKUP(E3,Feiertage!$A:$B,2,0),"")&lt;&gt;""</xm:f>
            <x14:dxf>
              <font>
                <color rgb="FFFFFFFF"/>
              </font>
              <fill>
                <patternFill>
                  <bgColor theme="0"/>
                </patternFill>
              </fill>
            </x14:dxf>
          </x14:cfRule>
          <x14:cfRule type="expression" priority="204" id="{19E6BD26-1274-4760-931B-A2647599FF7D}">
            <xm:f>IFERROR(VLOOKUP(E3,BesondereTage!$A:$B,2,0),"")&lt;&gt;""</xm:f>
            <x14:dxf>
              <font>
                <color theme="3"/>
              </font>
              <fill>
                <patternFill>
                  <bgColor theme="3" tint="0.749961851863155"/>
                </patternFill>
              </fill>
            </x14:dxf>
          </x14:cfRule>
          <xm:sqref>G3:G33</xm:sqref>
        </x14:conditionalFormatting>
        <x14:conditionalFormatting xmlns:xm="http://schemas.microsoft.com/office/excel/2006/main">
          <x14:cfRule type="expression" priority="192" id="{542E5E37-7FFE-43D6-9E42-8E2045B72417}">
            <xm:f>IFERROR(VLOOKUP(E3,Feiertage!$A:$B,2,0),"")&lt;&gt;""</xm:f>
            <x14:dxf>
              <font>
                <color rgb="FFFFFFFF"/>
              </font>
              <fill>
                <patternFill>
                  <bgColor theme="0"/>
                </patternFill>
              </fill>
            </x14:dxf>
          </x14:cfRule>
          <x14:cfRule type="expression" priority="202" id="{2F3D0DF9-BF08-461C-9F4B-4B39C7D0228D}">
            <xm:f>IFERROR(VLOOKUP(E3,BesondereTage!$A:$B,2,0),"")&lt;&gt;""</xm:f>
            <x14:dxf>
              <font>
                <color theme="3"/>
              </font>
              <fill>
                <patternFill>
                  <bgColor theme="3" tint="0.749961851863155"/>
                </patternFill>
              </fill>
            </x14:dxf>
          </x14:cfRule>
          <xm:sqref>H3:H33</xm:sqref>
        </x14:conditionalFormatting>
        <x14:conditionalFormatting xmlns:xm="http://schemas.microsoft.com/office/excel/2006/main">
          <x14:cfRule type="expression" priority="175" id="{A26EDC3A-4CE2-43D7-A9AE-3811A0974F7E}">
            <xm:f>IFERROR(VLOOKUP(I3,Urlaub!$A:$B,2,0),"")&lt;&gt;""</xm:f>
            <x14:dxf>
              <font>
                <b/>
                <i val="0"/>
                <color rgb="FFFFFFFF"/>
              </font>
              <fill>
                <patternFill>
                  <bgColor theme="9"/>
                </patternFill>
              </fill>
            </x14:dxf>
          </x14:cfRule>
          <xm:sqref>J3:J33</xm:sqref>
        </x14:conditionalFormatting>
        <x14:conditionalFormatting xmlns:xm="http://schemas.microsoft.com/office/excel/2006/main">
          <x14:cfRule type="expression" priority="172" id="{0A66DC5F-7946-43CE-9CDA-C9FEE287D7E3}">
            <xm:f>IFERROR(VLOOKUP(I3,Termine!$A:$B,2,0),"")&lt;&gt;""</xm:f>
            <x14:dxf>
              <font>
                <color rgb="FFFFFFFF"/>
              </font>
              <fill>
                <patternFill>
                  <bgColor theme="7"/>
                </patternFill>
              </fill>
            </x14:dxf>
          </x14:cfRule>
          <xm:sqref>L3:L33</xm:sqref>
        </x14:conditionalFormatting>
        <x14:conditionalFormatting xmlns:xm="http://schemas.microsoft.com/office/excel/2006/main">
          <x14:cfRule type="expression" priority="174" id="{41DCA438-5920-4424-B263-E242E3B84CCF}">
            <xm:f>IFERROR(VLOOKUP(I3,Ferien!$A:$B,2,0),"")&lt;&gt;""</xm:f>
            <x14:dxf>
              <font>
                <color rgb="FFFFFFFF"/>
              </font>
              <fill>
                <patternFill>
                  <bgColor theme="5"/>
                </patternFill>
              </fill>
            </x14:dxf>
          </x14:cfRule>
          <xm:sqref>I3:I33</xm:sqref>
        </x14:conditionalFormatting>
        <x14:conditionalFormatting xmlns:xm="http://schemas.microsoft.com/office/excel/2006/main">
          <x14:cfRule type="expression" priority="178" id="{C75E7E86-5876-429F-AED3-F7B5743DBDD1}">
            <xm:f>IFERROR(VLOOKUP(I3,Feiertage!$A:$B,2,0),"")&lt;&gt;""</xm:f>
            <x14:dxf>
              <font>
                <color rgb="FFFFFFFF"/>
              </font>
              <fill>
                <patternFill>
                  <bgColor theme="0"/>
                </patternFill>
              </fill>
            </x14:dxf>
          </x14:cfRule>
          <x14:cfRule type="expression" priority="184" id="{67C30C2F-A049-483A-8AE6-CE45BC1430B2}">
            <xm:f>IFERROR(VLOOKUP(I3,BesondereTage!$A:$B,2,0),"")&lt;&gt;""</xm:f>
            <x14:dxf>
              <font>
                <color theme="3"/>
              </font>
              <fill>
                <patternFill>
                  <bgColor theme="3" tint="0.749961851863155"/>
                </patternFill>
              </fill>
            </x14:dxf>
          </x14:cfRule>
          <xm:sqref>J3:J33</xm:sqref>
        </x14:conditionalFormatting>
        <x14:conditionalFormatting xmlns:xm="http://schemas.microsoft.com/office/excel/2006/main">
          <x14:cfRule type="expression" priority="179" id="{FF0D5F7B-4B77-44EF-BB8C-339EF7DAF056}">
            <xm:f>IFERROR(VLOOKUP(I3,Feiertage!$A:$B,2,0),"")&lt;&gt;""</xm:f>
            <x14:dxf>
              <font>
                <color rgb="FFFFFFFF"/>
              </font>
              <fill>
                <patternFill>
                  <bgColor theme="0"/>
                </patternFill>
              </fill>
            </x14:dxf>
          </x14:cfRule>
          <x14:cfRule type="expression" priority="186" id="{010E8D00-A92D-4739-8CB9-C68427821FDC}">
            <xm:f>IFERROR(VLOOKUP(I3,BesondereTage!$A:$B,2,0),"")&lt;&gt;""</xm:f>
            <x14:dxf>
              <font>
                <color theme="3"/>
              </font>
              <fill>
                <patternFill>
                  <bgColor theme="3" tint="0.749961851863155"/>
                </patternFill>
              </fill>
            </x14:dxf>
          </x14:cfRule>
          <xm:sqref>I3:I33</xm:sqref>
        </x14:conditionalFormatting>
        <x14:conditionalFormatting xmlns:xm="http://schemas.microsoft.com/office/excel/2006/main">
          <x14:cfRule type="expression" priority="177" id="{B89324D9-D140-419F-A88F-2E66BC3C8721}">
            <xm:f>IFERROR(VLOOKUP(I3,Feiertage!$A:$B,2,0),"")&lt;&gt;""</xm:f>
            <x14:dxf>
              <font>
                <color rgb="FFFFFFFF"/>
              </font>
              <fill>
                <patternFill>
                  <bgColor theme="0"/>
                </patternFill>
              </fill>
            </x14:dxf>
          </x14:cfRule>
          <x14:cfRule type="expression" priority="185" id="{4C25E6A5-B698-4DFB-A6B9-06720A918189}">
            <xm:f>IFERROR(VLOOKUP(I3,BesondereTage!$A:$B,2,0),"")&lt;&gt;""</xm:f>
            <x14:dxf>
              <font>
                <color theme="3"/>
              </font>
              <fill>
                <patternFill>
                  <bgColor theme="3" tint="0.749961851863155"/>
                </patternFill>
              </fill>
            </x14:dxf>
          </x14:cfRule>
          <xm:sqref>K3:K33</xm:sqref>
        </x14:conditionalFormatting>
        <x14:conditionalFormatting xmlns:xm="http://schemas.microsoft.com/office/excel/2006/main">
          <x14:cfRule type="expression" priority="173" id="{A0354218-BE1D-4055-9238-2CAC8E89A743}">
            <xm:f>IFERROR(VLOOKUP(I3,Feiertage!$A:$B,2,0),"")&lt;&gt;""</xm:f>
            <x14:dxf>
              <font>
                <color rgb="FFFFFFFF"/>
              </font>
              <fill>
                <patternFill>
                  <bgColor theme="0"/>
                </patternFill>
              </fill>
            </x14:dxf>
          </x14:cfRule>
          <x14:cfRule type="expression" priority="183" id="{3B6594C7-1A4A-4CE4-9006-6348C9447EF9}">
            <xm:f>IFERROR(VLOOKUP(I3,BesondereTage!$A:$B,2,0),"")&lt;&gt;""</xm:f>
            <x14:dxf>
              <font>
                <color theme="3"/>
              </font>
              <fill>
                <patternFill>
                  <bgColor theme="3" tint="0.749961851863155"/>
                </patternFill>
              </fill>
            </x14:dxf>
          </x14:cfRule>
          <xm:sqref>L3:L33</xm:sqref>
        </x14:conditionalFormatting>
        <x14:conditionalFormatting xmlns:xm="http://schemas.microsoft.com/office/excel/2006/main">
          <x14:cfRule type="expression" priority="156" id="{95EB74F0-F4EA-4BA9-92C8-D8AC9FD67958}">
            <xm:f>IFERROR(VLOOKUP(M3,Urlaub!$A:$B,2,0),"")&lt;&gt;""</xm:f>
            <x14:dxf>
              <font>
                <b/>
                <i val="0"/>
                <color rgb="FFFFFFFF"/>
              </font>
              <fill>
                <patternFill>
                  <bgColor theme="9"/>
                </patternFill>
              </fill>
            </x14:dxf>
          </x14:cfRule>
          <xm:sqref>N3:N33</xm:sqref>
        </x14:conditionalFormatting>
        <x14:conditionalFormatting xmlns:xm="http://schemas.microsoft.com/office/excel/2006/main">
          <x14:cfRule type="expression" priority="153" id="{EC426578-AB38-4CDB-82E1-E913F5E190A8}">
            <xm:f>IFERROR(VLOOKUP(M3,Termine!$A:$B,2,0),"")&lt;&gt;""</xm:f>
            <x14:dxf>
              <font>
                <color rgb="FFFFFFFF"/>
              </font>
              <fill>
                <patternFill>
                  <bgColor theme="7"/>
                </patternFill>
              </fill>
            </x14:dxf>
          </x14:cfRule>
          <xm:sqref>P3:P33</xm:sqref>
        </x14:conditionalFormatting>
        <x14:conditionalFormatting xmlns:xm="http://schemas.microsoft.com/office/excel/2006/main">
          <x14:cfRule type="expression" priority="155" id="{D3C345C2-436B-4802-B50D-5D0351932D2E}">
            <xm:f>IFERROR(VLOOKUP(M3,Ferien!$A:$B,2,0),"")&lt;&gt;""</xm:f>
            <x14:dxf>
              <font>
                <color rgb="FFFFFFFF"/>
              </font>
              <fill>
                <patternFill>
                  <bgColor theme="5"/>
                </patternFill>
              </fill>
            </x14:dxf>
          </x14:cfRule>
          <xm:sqref>M3:M33</xm:sqref>
        </x14:conditionalFormatting>
        <x14:conditionalFormatting xmlns:xm="http://schemas.microsoft.com/office/excel/2006/main">
          <x14:cfRule type="expression" priority="159" id="{9E88006A-23B6-4428-993F-03BC922720A4}">
            <xm:f>IFERROR(VLOOKUP(M3,Feiertage!$A:$B,2,0),"")&lt;&gt;""</xm:f>
            <x14:dxf>
              <font>
                <color rgb="FFFFFFFF"/>
              </font>
              <fill>
                <patternFill>
                  <bgColor theme="0"/>
                </patternFill>
              </fill>
            </x14:dxf>
          </x14:cfRule>
          <x14:cfRule type="expression" priority="165" id="{733C7ED8-587B-49B3-9AFC-41F682E05E80}">
            <xm:f>IFERROR(VLOOKUP(M3,BesondereTage!$A:$B,2,0),"")&lt;&gt;""</xm:f>
            <x14:dxf>
              <font>
                <color theme="3"/>
              </font>
              <fill>
                <patternFill>
                  <bgColor theme="3" tint="0.749961851863155"/>
                </patternFill>
              </fill>
            </x14:dxf>
          </x14:cfRule>
          <xm:sqref>N3:N33</xm:sqref>
        </x14:conditionalFormatting>
        <x14:conditionalFormatting xmlns:xm="http://schemas.microsoft.com/office/excel/2006/main">
          <x14:cfRule type="expression" priority="160" id="{F3B2F284-427E-434A-877C-C72C007820AC}">
            <xm:f>IFERROR(VLOOKUP(M3,Feiertage!$A:$B,2,0),"")&lt;&gt;""</xm:f>
            <x14:dxf>
              <font>
                <color rgb="FFFFFFFF"/>
              </font>
              <fill>
                <patternFill>
                  <bgColor theme="0"/>
                </patternFill>
              </fill>
            </x14:dxf>
          </x14:cfRule>
          <x14:cfRule type="expression" priority="167" id="{EF6B8725-357F-4BCF-994A-41AA8FE4A1E9}">
            <xm:f>IFERROR(VLOOKUP(M3,BesondereTage!$A:$B,2,0),"")&lt;&gt;""</xm:f>
            <x14:dxf>
              <font>
                <color theme="3"/>
              </font>
              <fill>
                <patternFill>
                  <bgColor theme="3" tint="0.749961851863155"/>
                </patternFill>
              </fill>
            </x14:dxf>
          </x14:cfRule>
          <xm:sqref>M3:M33</xm:sqref>
        </x14:conditionalFormatting>
        <x14:conditionalFormatting xmlns:xm="http://schemas.microsoft.com/office/excel/2006/main">
          <x14:cfRule type="expression" priority="158" id="{1DB24DAE-0FD6-47AB-8CAC-69BB990EAD66}">
            <xm:f>IFERROR(VLOOKUP(M3,Feiertage!$A:$B,2,0),"")&lt;&gt;""</xm:f>
            <x14:dxf>
              <font>
                <color rgb="FFFFFFFF"/>
              </font>
              <fill>
                <patternFill>
                  <bgColor theme="0"/>
                </patternFill>
              </fill>
            </x14:dxf>
          </x14:cfRule>
          <x14:cfRule type="expression" priority="166" id="{02C80611-16D2-4806-86FD-CDCCE0AD0D02}">
            <xm:f>IFERROR(VLOOKUP(M3,BesondereTage!$A:$B,2,0),"")&lt;&gt;""</xm:f>
            <x14:dxf>
              <font>
                <color theme="3"/>
              </font>
              <fill>
                <patternFill>
                  <bgColor theme="3" tint="0.749961851863155"/>
                </patternFill>
              </fill>
            </x14:dxf>
          </x14:cfRule>
          <xm:sqref>O3:O33</xm:sqref>
        </x14:conditionalFormatting>
        <x14:conditionalFormatting xmlns:xm="http://schemas.microsoft.com/office/excel/2006/main">
          <x14:cfRule type="expression" priority="154" id="{36675485-8E32-4F56-B281-682218B7700B}">
            <xm:f>IFERROR(VLOOKUP(M3,Feiertage!$A:$B,2,0),"")&lt;&gt;""</xm:f>
            <x14:dxf>
              <font>
                <color rgb="FFFFFFFF"/>
              </font>
              <fill>
                <patternFill>
                  <bgColor theme="0"/>
                </patternFill>
              </fill>
            </x14:dxf>
          </x14:cfRule>
          <x14:cfRule type="expression" priority="164" id="{885AB645-5339-4A12-A8BF-B73194F84ADB}">
            <xm:f>IFERROR(VLOOKUP(M3,BesondereTage!$A:$B,2,0),"")&lt;&gt;""</xm:f>
            <x14:dxf>
              <font>
                <color theme="3"/>
              </font>
              <fill>
                <patternFill>
                  <bgColor theme="3" tint="0.749961851863155"/>
                </patternFill>
              </fill>
            </x14:dxf>
          </x14:cfRule>
          <xm:sqref>P3:P33</xm:sqref>
        </x14:conditionalFormatting>
        <x14:conditionalFormatting xmlns:xm="http://schemas.microsoft.com/office/excel/2006/main">
          <x14:cfRule type="expression" priority="137" id="{61C27B1B-49D0-49EA-AF50-B5B2267AD31A}">
            <xm:f>IFERROR(VLOOKUP(Q3,Urlaub!$A:$B,2,0),"")&lt;&gt;""</xm:f>
            <x14:dxf>
              <font>
                <b/>
                <i val="0"/>
                <color rgb="FFFFFFFF"/>
              </font>
              <fill>
                <patternFill>
                  <bgColor theme="9"/>
                </patternFill>
              </fill>
            </x14:dxf>
          </x14:cfRule>
          <xm:sqref>R3:R33</xm:sqref>
        </x14:conditionalFormatting>
        <x14:conditionalFormatting xmlns:xm="http://schemas.microsoft.com/office/excel/2006/main">
          <x14:cfRule type="expression" priority="134" id="{AC637D94-F560-4E03-B567-DA857819DB56}">
            <xm:f>IFERROR(VLOOKUP(Q3,Termine!$A:$B,2,0),"")&lt;&gt;""</xm:f>
            <x14:dxf>
              <font>
                <color rgb="FFFFFFFF"/>
              </font>
              <fill>
                <patternFill>
                  <bgColor theme="7"/>
                </patternFill>
              </fill>
            </x14:dxf>
          </x14:cfRule>
          <xm:sqref>T3:T33</xm:sqref>
        </x14:conditionalFormatting>
        <x14:conditionalFormatting xmlns:xm="http://schemas.microsoft.com/office/excel/2006/main">
          <x14:cfRule type="expression" priority="136" id="{3324AD85-D64D-47A6-800E-ACDCC008B0BD}">
            <xm:f>IFERROR(VLOOKUP(Q3,Ferien!$A:$B,2,0),"")&lt;&gt;""</xm:f>
            <x14:dxf>
              <font>
                <color rgb="FFFFFFFF"/>
              </font>
              <fill>
                <patternFill>
                  <bgColor theme="5"/>
                </patternFill>
              </fill>
            </x14:dxf>
          </x14:cfRule>
          <xm:sqref>Q3:Q33</xm:sqref>
        </x14:conditionalFormatting>
        <x14:conditionalFormatting xmlns:xm="http://schemas.microsoft.com/office/excel/2006/main">
          <x14:cfRule type="expression" priority="140" id="{F589DA54-6BC9-4332-8E00-2AA09291BF87}">
            <xm:f>IFERROR(VLOOKUP(Q3,Feiertage!$A:$B,2,0),"")&lt;&gt;""</xm:f>
            <x14:dxf>
              <font>
                <color rgb="FFFFFFFF"/>
              </font>
              <fill>
                <patternFill>
                  <bgColor theme="0"/>
                </patternFill>
              </fill>
            </x14:dxf>
          </x14:cfRule>
          <x14:cfRule type="expression" priority="146" id="{2D4954F8-D23A-4998-BB89-E7F17FCA7C72}">
            <xm:f>IFERROR(VLOOKUP(Q3,BesondereTage!$A:$B,2,0),"")&lt;&gt;""</xm:f>
            <x14:dxf>
              <font>
                <color theme="3"/>
              </font>
              <fill>
                <patternFill>
                  <bgColor theme="3" tint="0.749961851863155"/>
                </patternFill>
              </fill>
            </x14:dxf>
          </x14:cfRule>
          <xm:sqref>R3:R33</xm:sqref>
        </x14:conditionalFormatting>
        <x14:conditionalFormatting xmlns:xm="http://schemas.microsoft.com/office/excel/2006/main">
          <x14:cfRule type="expression" priority="141" id="{99DED520-44E9-45F5-AAAA-D1207A65BBC5}">
            <xm:f>IFERROR(VLOOKUP(Q3,Feiertage!$A:$B,2,0),"")&lt;&gt;""</xm:f>
            <x14:dxf>
              <font>
                <color rgb="FFFFFFFF"/>
              </font>
              <fill>
                <patternFill>
                  <bgColor theme="0"/>
                </patternFill>
              </fill>
            </x14:dxf>
          </x14:cfRule>
          <x14:cfRule type="expression" priority="148" id="{65E70B78-10F1-4872-BE89-74E846E3510B}">
            <xm:f>IFERROR(VLOOKUP(Q3,BesondereTage!$A:$B,2,0),"")&lt;&gt;""</xm:f>
            <x14:dxf>
              <font>
                <color theme="3"/>
              </font>
              <fill>
                <patternFill>
                  <bgColor theme="3" tint="0.749961851863155"/>
                </patternFill>
              </fill>
            </x14:dxf>
          </x14:cfRule>
          <xm:sqref>Q3:Q33</xm:sqref>
        </x14:conditionalFormatting>
        <x14:conditionalFormatting xmlns:xm="http://schemas.microsoft.com/office/excel/2006/main">
          <x14:cfRule type="expression" priority="139" id="{FAADA436-700F-404E-91B2-1AE6A06BC78A}">
            <xm:f>IFERROR(VLOOKUP(Q3,Feiertage!$A:$B,2,0),"")&lt;&gt;""</xm:f>
            <x14:dxf>
              <font>
                <color rgb="FFFFFFFF"/>
              </font>
              <fill>
                <patternFill>
                  <bgColor theme="0"/>
                </patternFill>
              </fill>
            </x14:dxf>
          </x14:cfRule>
          <x14:cfRule type="expression" priority="147" id="{295F1B9D-1A01-4A39-A570-E7400B432EA2}">
            <xm:f>IFERROR(VLOOKUP(Q3,BesondereTage!$A:$B,2,0),"")&lt;&gt;""</xm:f>
            <x14:dxf>
              <font>
                <color theme="3"/>
              </font>
              <fill>
                <patternFill>
                  <bgColor theme="3" tint="0.749961851863155"/>
                </patternFill>
              </fill>
            </x14:dxf>
          </x14:cfRule>
          <xm:sqref>S3:S33</xm:sqref>
        </x14:conditionalFormatting>
        <x14:conditionalFormatting xmlns:xm="http://schemas.microsoft.com/office/excel/2006/main">
          <x14:cfRule type="expression" priority="135" id="{C3BF5F8E-1840-49D3-97C5-8C34270CCFF2}">
            <xm:f>IFERROR(VLOOKUP(Q3,Feiertage!$A:$B,2,0),"")&lt;&gt;""</xm:f>
            <x14:dxf>
              <font>
                <color rgb="FFFFFFFF"/>
              </font>
              <fill>
                <patternFill>
                  <bgColor theme="0"/>
                </patternFill>
              </fill>
            </x14:dxf>
          </x14:cfRule>
          <x14:cfRule type="expression" priority="145" id="{4E45E083-F95E-4410-A3DD-3A45FF0B362B}">
            <xm:f>IFERROR(VLOOKUP(Q3,BesondereTage!$A:$B,2,0),"")&lt;&gt;""</xm:f>
            <x14:dxf>
              <font>
                <color theme="3"/>
              </font>
              <fill>
                <patternFill>
                  <bgColor theme="3" tint="0.749961851863155"/>
                </patternFill>
              </fill>
            </x14:dxf>
          </x14:cfRule>
          <xm:sqref>T3:T33</xm:sqref>
        </x14:conditionalFormatting>
        <x14:conditionalFormatting xmlns:xm="http://schemas.microsoft.com/office/excel/2006/main">
          <x14:cfRule type="expression" priority="118" id="{B7182D4F-2614-4E6B-B411-B6C44569E32C}">
            <xm:f>IFERROR(VLOOKUP(U3,Urlaub!$A:$B,2,0),"")&lt;&gt;""</xm:f>
            <x14:dxf>
              <font>
                <b/>
                <i val="0"/>
                <color rgb="FFFFFFFF"/>
              </font>
              <fill>
                <patternFill>
                  <bgColor theme="9"/>
                </patternFill>
              </fill>
            </x14:dxf>
          </x14:cfRule>
          <xm:sqref>V3:V33</xm:sqref>
        </x14:conditionalFormatting>
        <x14:conditionalFormatting xmlns:xm="http://schemas.microsoft.com/office/excel/2006/main">
          <x14:cfRule type="expression" priority="115" id="{855B3A21-CE38-4CF6-9348-A7FC7F5A3F20}">
            <xm:f>IFERROR(VLOOKUP(U3,Termine!$A:$B,2,0),"")&lt;&gt;""</xm:f>
            <x14:dxf>
              <font>
                <color rgb="FFFFFFFF"/>
              </font>
              <fill>
                <patternFill>
                  <bgColor theme="7"/>
                </patternFill>
              </fill>
            </x14:dxf>
          </x14:cfRule>
          <xm:sqref>X3:X33</xm:sqref>
        </x14:conditionalFormatting>
        <x14:conditionalFormatting xmlns:xm="http://schemas.microsoft.com/office/excel/2006/main">
          <x14:cfRule type="expression" priority="117" id="{0FE4ADEA-E85A-4410-9AE9-D505BE84CF97}">
            <xm:f>IFERROR(VLOOKUP(U3,Ferien!$A:$B,2,0),"")&lt;&gt;""</xm:f>
            <x14:dxf>
              <font>
                <color rgb="FFFFFFFF"/>
              </font>
              <fill>
                <patternFill>
                  <bgColor theme="5"/>
                </patternFill>
              </fill>
            </x14:dxf>
          </x14:cfRule>
          <xm:sqref>U3:U33</xm:sqref>
        </x14:conditionalFormatting>
        <x14:conditionalFormatting xmlns:xm="http://schemas.microsoft.com/office/excel/2006/main">
          <x14:cfRule type="expression" priority="121" id="{FD799B1F-1A79-43D0-8C9B-06C83B6E4A35}">
            <xm:f>IFERROR(VLOOKUP(U3,Feiertage!$A:$B,2,0),"")&lt;&gt;""</xm:f>
            <x14:dxf>
              <font>
                <color rgb="FFFFFFFF"/>
              </font>
              <fill>
                <patternFill>
                  <bgColor theme="0"/>
                </patternFill>
              </fill>
            </x14:dxf>
          </x14:cfRule>
          <x14:cfRule type="expression" priority="127" id="{502F2F41-15DA-4518-AC1A-AA6628C1A9FB}">
            <xm:f>IFERROR(VLOOKUP(U3,BesondereTage!$A:$B,2,0),"")&lt;&gt;""</xm:f>
            <x14:dxf>
              <font>
                <color theme="3"/>
              </font>
              <fill>
                <patternFill>
                  <bgColor theme="3" tint="0.749961851863155"/>
                </patternFill>
              </fill>
            </x14:dxf>
          </x14:cfRule>
          <xm:sqref>V3:V33</xm:sqref>
        </x14:conditionalFormatting>
        <x14:conditionalFormatting xmlns:xm="http://schemas.microsoft.com/office/excel/2006/main">
          <x14:cfRule type="expression" priority="122" id="{A34BEE6B-FFBD-4A01-B166-23AD2E226083}">
            <xm:f>IFERROR(VLOOKUP(U3,Feiertage!$A:$B,2,0),"")&lt;&gt;""</xm:f>
            <x14:dxf>
              <font>
                <color rgb="FFFFFFFF"/>
              </font>
              <fill>
                <patternFill>
                  <bgColor theme="0"/>
                </patternFill>
              </fill>
            </x14:dxf>
          </x14:cfRule>
          <x14:cfRule type="expression" priority="129" id="{9EFDCD54-081B-4888-8689-85F81C5329C7}">
            <xm:f>IFERROR(VLOOKUP(U3,BesondereTage!$A:$B,2,0),"")&lt;&gt;""</xm:f>
            <x14:dxf>
              <font>
                <color theme="3"/>
              </font>
              <fill>
                <patternFill>
                  <bgColor theme="3" tint="0.749961851863155"/>
                </patternFill>
              </fill>
            </x14:dxf>
          </x14:cfRule>
          <xm:sqref>U3:U33</xm:sqref>
        </x14:conditionalFormatting>
        <x14:conditionalFormatting xmlns:xm="http://schemas.microsoft.com/office/excel/2006/main">
          <x14:cfRule type="expression" priority="120" id="{568456D8-07A3-41A8-BA36-6C02A50E202F}">
            <xm:f>IFERROR(VLOOKUP(U3,Feiertage!$A:$B,2,0),"")&lt;&gt;""</xm:f>
            <x14:dxf>
              <font>
                <color rgb="FFFFFFFF"/>
              </font>
              <fill>
                <patternFill>
                  <bgColor theme="0"/>
                </patternFill>
              </fill>
            </x14:dxf>
          </x14:cfRule>
          <x14:cfRule type="expression" priority="128" id="{9D802B72-F250-4D64-85EC-38F2E19F891D}">
            <xm:f>IFERROR(VLOOKUP(U3,BesondereTage!$A:$B,2,0),"")&lt;&gt;""</xm:f>
            <x14:dxf>
              <font>
                <color theme="3"/>
              </font>
              <fill>
                <patternFill>
                  <bgColor theme="3" tint="0.749961851863155"/>
                </patternFill>
              </fill>
            </x14:dxf>
          </x14:cfRule>
          <xm:sqref>W3:W33</xm:sqref>
        </x14:conditionalFormatting>
        <x14:conditionalFormatting xmlns:xm="http://schemas.microsoft.com/office/excel/2006/main">
          <x14:cfRule type="expression" priority="116" id="{B1330413-F981-4079-A7C3-B956AD2BABEB}">
            <xm:f>IFERROR(VLOOKUP(U3,Feiertage!$A:$B,2,0),"")&lt;&gt;""</xm:f>
            <x14:dxf>
              <font>
                <color rgb="FFFFFFFF"/>
              </font>
              <fill>
                <patternFill>
                  <bgColor theme="0"/>
                </patternFill>
              </fill>
            </x14:dxf>
          </x14:cfRule>
          <x14:cfRule type="expression" priority="126" id="{F36BAACD-8533-4749-97D6-681488D89701}">
            <xm:f>IFERROR(VLOOKUP(U3,BesondereTage!$A:$B,2,0),"")&lt;&gt;""</xm:f>
            <x14:dxf>
              <font>
                <color theme="3"/>
              </font>
              <fill>
                <patternFill>
                  <bgColor theme="3" tint="0.749961851863155"/>
                </patternFill>
              </fill>
            </x14:dxf>
          </x14:cfRule>
          <xm:sqref>X3:X33</xm:sqref>
        </x14:conditionalFormatting>
        <x14:conditionalFormatting xmlns:xm="http://schemas.microsoft.com/office/excel/2006/main">
          <x14:cfRule type="expression" priority="99" id="{5C9E0F71-945C-495E-991E-2D095F60FC5E}">
            <xm:f>IFERROR(VLOOKUP(Y3,Urlaub!$A:$B,2,0),"")&lt;&gt;""</xm:f>
            <x14:dxf>
              <font>
                <b/>
                <i val="0"/>
                <color rgb="FFFFFFFF"/>
              </font>
              <fill>
                <patternFill>
                  <bgColor theme="9"/>
                </patternFill>
              </fill>
            </x14:dxf>
          </x14:cfRule>
          <xm:sqref>Z3:Z33</xm:sqref>
        </x14:conditionalFormatting>
        <x14:conditionalFormatting xmlns:xm="http://schemas.microsoft.com/office/excel/2006/main">
          <x14:cfRule type="expression" priority="96" id="{406960FF-35DC-4F76-AE60-EBC080F977CB}">
            <xm:f>IFERROR(VLOOKUP(Y3,Termine!$A:$B,2,0),"")&lt;&gt;""</xm:f>
            <x14:dxf>
              <font>
                <color rgb="FFFFFFFF"/>
              </font>
              <fill>
                <patternFill>
                  <bgColor theme="7"/>
                </patternFill>
              </fill>
            </x14:dxf>
          </x14:cfRule>
          <xm:sqref>AB3:AB33</xm:sqref>
        </x14:conditionalFormatting>
        <x14:conditionalFormatting xmlns:xm="http://schemas.microsoft.com/office/excel/2006/main">
          <x14:cfRule type="expression" priority="98" id="{1652CA07-B432-4E39-AAFA-C48DC6E76D46}">
            <xm:f>IFERROR(VLOOKUP(Y3,Ferien!$A:$B,2,0),"")&lt;&gt;""</xm:f>
            <x14:dxf>
              <font>
                <color rgb="FFFFFFFF"/>
              </font>
              <fill>
                <patternFill>
                  <bgColor theme="5"/>
                </patternFill>
              </fill>
            </x14:dxf>
          </x14:cfRule>
          <xm:sqref>Y3:Y33</xm:sqref>
        </x14:conditionalFormatting>
        <x14:conditionalFormatting xmlns:xm="http://schemas.microsoft.com/office/excel/2006/main">
          <x14:cfRule type="expression" priority="102" id="{35CD866F-1B3F-413C-8F3E-71154F353725}">
            <xm:f>IFERROR(VLOOKUP(Y3,Feiertage!$A:$B,2,0),"")&lt;&gt;""</xm:f>
            <x14:dxf>
              <font>
                <color rgb="FFFFFFFF"/>
              </font>
              <fill>
                <patternFill>
                  <bgColor theme="0"/>
                </patternFill>
              </fill>
            </x14:dxf>
          </x14:cfRule>
          <x14:cfRule type="expression" priority="108" id="{E1402DE7-81CD-4957-874B-4B6F23C30B01}">
            <xm:f>IFERROR(VLOOKUP(Y3,BesondereTage!$A:$B,2,0),"")&lt;&gt;""</xm:f>
            <x14:dxf>
              <font>
                <color theme="3"/>
              </font>
              <fill>
                <patternFill>
                  <bgColor theme="3" tint="0.749961851863155"/>
                </patternFill>
              </fill>
            </x14:dxf>
          </x14:cfRule>
          <xm:sqref>Z3:Z33</xm:sqref>
        </x14:conditionalFormatting>
        <x14:conditionalFormatting xmlns:xm="http://schemas.microsoft.com/office/excel/2006/main">
          <x14:cfRule type="expression" priority="103" id="{6BA91ED6-3704-48B4-A68E-CDB2C8424E35}">
            <xm:f>IFERROR(VLOOKUP(Y3,Feiertage!$A:$B,2,0),"")&lt;&gt;""</xm:f>
            <x14:dxf>
              <font>
                <color rgb="FFFFFFFF"/>
              </font>
              <fill>
                <patternFill>
                  <bgColor theme="0"/>
                </patternFill>
              </fill>
            </x14:dxf>
          </x14:cfRule>
          <x14:cfRule type="expression" priority="110" id="{89B54DE1-971E-4B8F-B9C8-1CB2694EC645}">
            <xm:f>IFERROR(VLOOKUP(Y3,BesondereTage!$A:$B,2,0),"")&lt;&gt;""</xm:f>
            <x14:dxf>
              <font>
                <color theme="3"/>
              </font>
              <fill>
                <patternFill>
                  <bgColor theme="3" tint="0.749961851863155"/>
                </patternFill>
              </fill>
            </x14:dxf>
          </x14:cfRule>
          <xm:sqref>Y3:Y33</xm:sqref>
        </x14:conditionalFormatting>
        <x14:conditionalFormatting xmlns:xm="http://schemas.microsoft.com/office/excel/2006/main">
          <x14:cfRule type="expression" priority="101" id="{D680881D-851C-4974-9962-8891CC1D33B8}">
            <xm:f>IFERROR(VLOOKUP(Y3,Feiertage!$A:$B,2,0),"")&lt;&gt;""</xm:f>
            <x14:dxf>
              <font>
                <color rgb="FFFFFFFF"/>
              </font>
              <fill>
                <patternFill>
                  <bgColor theme="0"/>
                </patternFill>
              </fill>
            </x14:dxf>
          </x14:cfRule>
          <x14:cfRule type="expression" priority="109" id="{CDA5A42F-1336-43A8-B1E1-7F97DD3DC6A6}">
            <xm:f>IFERROR(VLOOKUP(Y3,BesondereTage!$A:$B,2,0),"")&lt;&gt;""</xm:f>
            <x14:dxf>
              <font>
                <color theme="3"/>
              </font>
              <fill>
                <patternFill>
                  <bgColor theme="3" tint="0.749961851863155"/>
                </patternFill>
              </fill>
            </x14:dxf>
          </x14:cfRule>
          <xm:sqref>AA3:AA33</xm:sqref>
        </x14:conditionalFormatting>
        <x14:conditionalFormatting xmlns:xm="http://schemas.microsoft.com/office/excel/2006/main">
          <x14:cfRule type="expression" priority="97" id="{023FCE37-4D87-4A54-96B5-6E9AD230084D}">
            <xm:f>IFERROR(VLOOKUP(Y3,Feiertage!$A:$B,2,0),"")&lt;&gt;""</xm:f>
            <x14:dxf>
              <font>
                <color rgb="FFFFFFFF"/>
              </font>
              <fill>
                <patternFill>
                  <bgColor theme="0"/>
                </patternFill>
              </fill>
            </x14:dxf>
          </x14:cfRule>
          <x14:cfRule type="expression" priority="107" id="{6520B1E2-EF62-4BBB-9BF7-470411E51E0F}">
            <xm:f>IFERROR(VLOOKUP(Y3,BesondereTage!$A:$B,2,0),"")&lt;&gt;""</xm:f>
            <x14:dxf>
              <font>
                <color theme="3"/>
              </font>
              <fill>
                <patternFill>
                  <bgColor theme="3" tint="0.749961851863155"/>
                </patternFill>
              </fill>
            </x14:dxf>
          </x14:cfRule>
          <xm:sqref>AB3:AB33</xm:sqref>
        </x14:conditionalFormatting>
        <x14:conditionalFormatting xmlns:xm="http://schemas.microsoft.com/office/excel/2006/main">
          <x14:cfRule type="expression" priority="80" id="{DAEB8664-720A-453D-9A57-23AD4D6D460B}">
            <xm:f>IFERROR(VLOOKUP(AC3,Urlaub!$A:$B,2,0),"")&lt;&gt;""</xm:f>
            <x14:dxf>
              <font>
                <b/>
                <i val="0"/>
                <color rgb="FFFFFFFF"/>
              </font>
              <fill>
                <patternFill>
                  <bgColor theme="9"/>
                </patternFill>
              </fill>
            </x14:dxf>
          </x14:cfRule>
          <xm:sqref>AD3:AD33</xm:sqref>
        </x14:conditionalFormatting>
        <x14:conditionalFormatting xmlns:xm="http://schemas.microsoft.com/office/excel/2006/main">
          <x14:cfRule type="expression" priority="77" id="{FA663C9C-8278-432B-8C02-E514EFCBD14C}">
            <xm:f>IFERROR(VLOOKUP(AC3,Termine!$A:$B,2,0),"")&lt;&gt;""</xm:f>
            <x14:dxf>
              <font>
                <color rgb="FFFFFFFF"/>
              </font>
              <fill>
                <patternFill>
                  <bgColor theme="7"/>
                </patternFill>
              </fill>
            </x14:dxf>
          </x14:cfRule>
          <xm:sqref>AF3:AF33</xm:sqref>
        </x14:conditionalFormatting>
        <x14:conditionalFormatting xmlns:xm="http://schemas.microsoft.com/office/excel/2006/main">
          <x14:cfRule type="expression" priority="79" id="{F2966E32-790E-4F71-9148-6CE9B104DE4E}">
            <xm:f>IFERROR(VLOOKUP(AC3,Ferien!$A:$B,2,0),"")&lt;&gt;""</xm:f>
            <x14:dxf>
              <font>
                <color rgb="FFFFFFFF"/>
              </font>
              <fill>
                <patternFill>
                  <bgColor theme="5"/>
                </patternFill>
              </fill>
            </x14:dxf>
          </x14:cfRule>
          <xm:sqref>AC3:AC33</xm:sqref>
        </x14:conditionalFormatting>
        <x14:conditionalFormatting xmlns:xm="http://schemas.microsoft.com/office/excel/2006/main">
          <x14:cfRule type="expression" priority="83" id="{46883C19-609A-48A8-B26D-5FD267B2AA83}">
            <xm:f>IFERROR(VLOOKUP(AC3,Feiertage!$A:$B,2,0),"")&lt;&gt;""</xm:f>
            <x14:dxf>
              <font>
                <color rgb="FFFFFFFF"/>
              </font>
              <fill>
                <patternFill>
                  <bgColor theme="0"/>
                </patternFill>
              </fill>
            </x14:dxf>
          </x14:cfRule>
          <x14:cfRule type="expression" priority="89" id="{D74EB7E2-C240-4BD4-901E-15E00A720C02}">
            <xm:f>IFERROR(VLOOKUP(AC3,BesondereTage!$A:$B,2,0),"")&lt;&gt;""</xm:f>
            <x14:dxf>
              <font>
                <color theme="3"/>
              </font>
              <fill>
                <patternFill>
                  <bgColor theme="3" tint="0.749961851863155"/>
                </patternFill>
              </fill>
            </x14:dxf>
          </x14:cfRule>
          <xm:sqref>AD3:AD33</xm:sqref>
        </x14:conditionalFormatting>
        <x14:conditionalFormatting xmlns:xm="http://schemas.microsoft.com/office/excel/2006/main">
          <x14:cfRule type="expression" priority="84" id="{7E58FE78-2A33-4336-9BD5-336445C5AACE}">
            <xm:f>IFERROR(VLOOKUP(AC3,Feiertage!$A:$B,2,0),"")&lt;&gt;""</xm:f>
            <x14:dxf>
              <font>
                <color rgb="FFFFFFFF"/>
              </font>
              <fill>
                <patternFill>
                  <bgColor theme="0"/>
                </patternFill>
              </fill>
            </x14:dxf>
          </x14:cfRule>
          <x14:cfRule type="expression" priority="91" id="{331AE09A-C242-4C93-9270-99EDC493B3E0}">
            <xm:f>IFERROR(VLOOKUP(AC3,BesondereTage!$A:$B,2,0),"")&lt;&gt;""</xm:f>
            <x14:dxf>
              <font>
                <color theme="3"/>
              </font>
              <fill>
                <patternFill>
                  <bgColor theme="3" tint="0.749961851863155"/>
                </patternFill>
              </fill>
            </x14:dxf>
          </x14:cfRule>
          <xm:sqref>AC3:AC33</xm:sqref>
        </x14:conditionalFormatting>
        <x14:conditionalFormatting xmlns:xm="http://schemas.microsoft.com/office/excel/2006/main">
          <x14:cfRule type="expression" priority="82" id="{6865DBB0-4148-41B9-B3AF-028DC34D819F}">
            <xm:f>IFERROR(VLOOKUP(AC3,Feiertage!$A:$B,2,0),"")&lt;&gt;""</xm:f>
            <x14:dxf>
              <font>
                <color rgb="FFFFFFFF"/>
              </font>
              <fill>
                <patternFill>
                  <bgColor theme="0"/>
                </patternFill>
              </fill>
            </x14:dxf>
          </x14:cfRule>
          <x14:cfRule type="expression" priority="90" id="{12176B39-48B8-4D60-9810-2800F81F27E2}">
            <xm:f>IFERROR(VLOOKUP(AC3,BesondereTage!$A:$B,2,0),"")&lt;&gt;""</xm:f>
            <x14:dxf>
              <font>
                <color theme="3"/>
              </font>
              <fill>
                <patternFill>
                  <bgColor theme="3" tint="0.749961851863155"/>
                </patternFill>
              </fill>
            </x14:dxf>
          </x14:cfRule>
          <xm:sqref>AE3:AE33</xm:sqref>
        </x14:conditionalFormatting>
        <x14:conditionalFormatting xmlns:xm="http://schemas.microsoft.com/office/excel/2006/main">
          <x14:cfRule type="expression" priority="78" id="{73E2F3BA-49FE-463D-914C-2DA206AB3FBF}">
            <xm:f>IFERROR(VLOOKUP(AC3,Feiertage!$A:$B,2,0),"")&lt;&gt;""</xm:f>
            <x14:dxf>
              <font>
                <color rgb="FFFFFFFF"/>
              </font>
              <fill>
                <patternFill>
                  <bgColor theme="0"/>
                </patternFill>
              </fill>
            </x14:dxf>
          </x14:cfRule>
          <x14:cfRule type="expression" priority="88" id="{40F508CB-27F7-4E1D-8852-49D4F96FFA87}">
            <xm:f>IFERROR(VLOOKUP(AC3,BesondereTage!$A:$B,2,0),"")&lt;&gt;""</xm:f>
            <x14:dxf>
              <font>
                <color theme="3"/>
              </font>
              <fill>
                <patternFill>
                  <bgColor theme="3" tint="0.749961851863155"/>
                </patternFill>
              </fill>
            </x14:dxf>
          </x14:cfRule>
          <xm:sqref>AF3:AF33</xm:sqref>
        </x14:conditionalFormatting>
        <x14:conditionalFormatting xmlns:xm="http://schemas.microsoft.com/office/excel/2006/main">
          <x14:cfRule type="expression" priority="61" id="{7C1757C0-135A-4BEC-AD99-6157DBC5533D}">
            <xm:f>IFERROR(VLOOKUP(AG3,Urlaub!$A:$B,2,0),"")&lt;&gt;""</xm:f>
            <x14:dxf>
              <font>
                <b/>
                <i val="0"/>
                <color rgb="FFFFFFFF"/>
              </font>
              <fill>
                <patternFill>
                  <bgColor theme="9"/>
                </patternFill>
              </fill>
            </x14:dxf>
          </x14:cfRule>
          <xm:sqref>AH3:AH33</xm:sqref>
        </x14:conditionalFormatting>
        <x14:conditionalFormatting xmlns:xm="http://schemas.microsoft.com/office/excel/2006/main">
          <x14:cfRule type="expression" priority="58" id="{936E91B5-51F1-4467-9BE2-4323B479E474}">
            <xm:f>IFERROR(VLOOKUP(AG3,Termine!$A:$B,2,0),"")&lt;&gt;""</xm:f>
            <x14:dxf>
              <font>
                <color rgb="FFFFFFFF"/>
              </font>
              <fill>
                <patternFill>
                  <bgColor theme="7"/>
                </patternFill>
              </fill>
            </x14:dxf>
          </x14:cfRule>
          <xm:sqref>AJ3:AJ33</xm:sqref>
        </x14:conditionalFormatting>
        <x14:conditionalFormatting xmlns:xm="http://schemas.microsoft.com/office/excel/2006/main">
          <x14:cfRule type="expression" priority="60" id="{B6751A29-FB16-4470-A5D2-21CE7B3DA575}">
            <xm:f>IFERROR(VLOOKUP(AG3,Ferien!$A:$B,2,0),"")&lt;&gt;""</xm:f>
            <x14:dxf>
              <font>
                <color rgb="FFFFFFFF"/>
              </font>
              <fill>
                <patternFill>
                  <bgColor theme="5"/>
                </patternFill>
              </fill>
            </x14:dxf>
          </x14:cfRule>
          <xm:sqref>AG3:AG33</xm:sqref>
        </x14:conditionalFormatting>
        <x14:conditionalFormatting xmlns:xm="http://schemas.microsoft.com/office/excel/2006/main">
          <x14:cfRule type="expression" priority="64" id="{F6BD291F-1544-4ADC-9998-92FC2D1185C9}">
            <xm:f>IFERROR(VLOOKUP(AG3,Feiertage!$A:$B,2,0),"")&lt;&gt;""</xm:f>
            <x14:dxf>
              <font>
                <color rgb="FFFFFFFF"/>
              </font>
              <fill>
                <patternFill>
                  <bgColor theme="0"/>
                </patternFill>
              </fill>
            </x14:dxf>
          </x14:cfRule>
          <x14:cfRule type="expression" priority="70" id="{9809E4DF-5F73-4E25-8842-EE90673517B8}">
            <xm:f>IFERROR(VLOOKUP(AG3,BesondereTage!$A:$B,2,0),"")&lt;&gt;""</xm:f>
            <x14:dxf>
              <font>
                <color theme="3"/>
              </font>
              <fill>
                <patternFill>
                  <bgColor theme="3" tint="0.749961851863155"/>
                </patternFill>
              </fill>
            </x14:dxf>
          </x14:cfRule>
          <xm:sqref>AH3:AH33</xm:sqref>
        </x14:conditionalFormatting>
        <x14:conditionalFormatting xmlns:xm="http://schemas.microsoft.com/office/excel/2006/main">
          <x14:cfRule type="expression" priority="65" id="{B34F52C7-40D0-46CC-9979-2F06671E015A}">
            <xm:f>IFERROR(VLOOKUP(AG3,Feiertage!$A:$B,2,0),"")&lt;&gt;""</xm:f>
            <x14:dxf>
              <font>
                <color rgb="FFFFFFFF"/>
              </font>
              <fill>
                <patternFill>
                  <bgColor theme="0"/>
                </patternFill>
              </fill>
            </x14:dxf>
          </x14:cfRule>
          <x14:cfRule type="expression" priority="72" id="{2297FCCB-1892-4CFF-B216-F7B85804B8B8}">
            <xm:f>IFERROR(VLOOKUP(AG3,BesondereTage!$A:$B,2,0),"")&lt;&gt;""</xm:f>
            <x14:dxf>
              <font>
                <color theme="3"/>
              </font>
              <fill>
                <patternFill>
                  <bgColor theme="3" tint="0.749961851863155"/>
                </patternFill>
              </fill>
            </x14:dxf>
          </x14:cfRule>
          <xm:sqref>AG3:AG33</xm:sqref>
        </x14:conditionalFormatting>
        <x14:conditionalFormatting xmlns:xm="http://schemas.microsoft.com/office/excel/2006/main">
          <x14:cfRule type="expression" priority="63" id="{C66229C4-C002-4319-9161-093E53DA8D5E}">
            <xm:f>IFERROR(VLOOKUP(AG3,Feiertage!$A:$B,2,0),"")&lt;&gt;""</xm:f>
            <x14:dxf>
              <font>
                <color rgb="FFFFFFFF"/>
              </font>
              <fill>
                <patternFill>
                  <bgColor theme="0"/>
                </patternFill>
              </fill>
            </x14:dxf>
          </x14:cfRule>
          <x14:cfRule type="expression" priority="71" id="{86E667C3-5FBC-40A9-AE9D-62AFB0101E8D}">
            <xm:f>IFERROR(VLOOKUP(AG3,BesondereTage!$A:$B,2,0),"")&lt;&gt;""</xm:f>
            <x14:dxf>
              <font>
                <color theme="3"/>
              </font>
              <fill>
                <patternFill>
                  <bgColor theme="3" tint="0.749961851863155"/>
                </patternFill>
              </fill>
            </x14:dxf>
          </x14:cfRule>
          <xm:sqref>AI3:AI33</xm:sqref>
        </x14:conditionalFormatting>
        <x14:conditionalFormatting xmlns:xm="http://schemas.microsoft.com/office/excel/2006/main">
          <x14:cfRule type="expression" priority="59" id="{F2050023-7F7B-4D49-B946-D63D4413F30B}">
            <xm:f>IFERROR(VLOOKUP(AG3,Feiertage!$A:$B,2,0),"")&lt;&gt;""</xm:f>
            <x14:dxf>
              <font>
                <color rgb="FFFFFFFF"/>
              </font>
              <fill>
                <patternFill>
                  <bgColor theme="0"/>
                </patternFill>
              </fill>
            </x14:dxf>
          </x14:cfRule>
          <x14:cfRule type="expression" priority="69" id="{8A305CB2-A1B3-40D8-93E6-E14C9E5404CE}">
            <xm:f>IFERROR(VLOOKUP(AG3,BesondereTage!$A:$B,2,0),"")&lt;&gt;""</xm:f>
            <x14:dxf>
              <font>
                <color theme="3"/>
              </font>
              <fill>
                <patternFill>
                  <bgColor theme="3" tint="0.749961851863155"/>
                </patternFill>
              </fill>
            </x14:dxf>
          </x14:cfRule>
          <xm:sqref>AJ3:AJ33</xm:sqref>
        </x14:conditionalFormatting>
        <x14:conditionalFormatting xmlns:xm="http://schemas.microsoft.com/office/excel/2006/main">
          <x14:cfRule type="expression" priority="42" id="{FBAA2AEC-21C2-4425-892F-8CF712505BCC}">
            <xm:f>IFERROR(VLOOKUP(AK3,Urlaub!$A:$B,2,0),"")&lt;&gt;""</xm:f>
            <x14:dxf>
              <font>
                <b/>
                <i val="0"/>
                <color rgb="FFFFFFFF"/>
              </font>
              <fill>
                <patternFill>
                  <bgColor theme="9"/>
                </patternFill>
              </fill>
            </x14:dxf>
          </x14:cfRule>
          <xm:sqref>AL3:AL33</xm:sqref>
        </x14:conditionalFormatting>
        <x14:conditionalFormatting xmlns:xm="http://schemas.microsoft.com/office/excel/2006/main">
          <x14:cfRule type="expression" priority="39" id="{88712096-FEDE-4CFC-B30B-786EF20052F5}">
            <xm:f>IFERROR(VLOOKUP(AK3,Termine!$A:$B,2,0),"")&lt;&gt;""</xm:f>
            <x14:dxf>
              <font>
                <color rgb="FFFFFFFF"/>
              </font>
              <fill>
                <patternFill>
                  <bgColor theme="7"/>
                </patternFill>
              </fill>
            </x14:dxf>
          </x14:cfRule>
          <xm:sqref>AN3:AN33</xm:sqref>
        </x14:conditionalFormatting>
        <x14:conditionalFormatting xmlns:xm="http://schemas.microsoft.com/office/excel/2006/main">
          <x14:cfRule type="expression" priority="41" id="{75750813-46B6-49F6-966E-218336F3D6C1}">
            <xm:f>IFERROR(VLOOKUP(AK3,Ferien!$A:$B,2,0),"")&lt;&gt;""</xm:f>
            <x14:dxf>
              <font>
                <color rgb="FFFFFFFF"/>
              </font>
              <fill>
                <patternFill>
                  <bgColor theme="5"/>
                </patternFill>
              </fill>
            </x14:dxf>
          </x14:cfRule>
          <xm:sqref>AK3:AK33</xm:sqref>
        </x14:conditionalFormatting>
        <x14:conditionalFormatting xmlns:xm="http://schemas.microsoft.com/office/excel/2006/main">
          <x14:cfRule type="expression" priority="45" id="{C4128979-A036-455E-9ED5-4E61A3F2D5E0}">
            <xm:f>IFERROR(VLOOKUP(AK3,Feiertage!$A:$B,2,0),"")&lt;&gt;""</xm:f>
            <x14:dxf>
              <font>
                <color rgb="FFFFFFFF"/>
              </font>
              <fill>
                <patternFill>
                  <bgColor theme="0"/>
                </patternFill>
              </fill>
            </x14:dxf>
          </x14:cfRule>
          <x14:cfRule type="expression" priority="51" id="{6FC6A9BD-2F8E-4E23-9A18-662AA96D68F3}">
            <xm:f>IFERROR(VLOOKUP(AK3,BesondereTage!$A:$B,2,0),"")&lt;&gt;""</xm:f>
            <x14:dxf>
              <font>
                <color theme="3"/>
              </font>
              <fill>
                <patternFill>
                  <bgColor theme="3" tint="0.749961851863155"/>
                </patternFill>
              </fill>
            </x14:dxf>
          </x14:cfRule>
          <xm:sqref>AL3:AL33</xm:sqref>
        </x14:conditionalFormatting>
        <x14:conditionalFormatting xmlns:xm="http://schemas.microsoft.com/office/excel/2006/main">
          <x14:cfRule type="expression" priority="46" id="{4FCC2E9E-1A9C-4481-90D3-E8D5695B210F}">
            <xm:f>IFERROR(VLOOKUP(AK3,Feiertage!$A:$B,2,0),"")&lt;&gt;""</xm:f>
            <x14:dxf>
              <font>
                <color rgb="FFFFFFFF"/>
              </font>
              <fill>
                <patternFill>
                  <bgColor theme="0"/>
                </patternFill>
              </fill>
            </x14:dxf>
          </x14:cfRule>
          <x14:cfRule type="expression" priority="53" id="{703369F3-0AB0-40EA-B4C0-3EABD7824013}">
            <xm:f>IFERROR(VLOOKUP(AK3,BesondereTage!$A:$B,2,0),"")&lt;&gt;""</xm:f>
            <x14:dxf>
              <font>
                <color theme="3"/>
              </font>
              <fill>
                <patternFill>
                  <bgColor theme="3" tint="0.749961851863155"/>
                </patternFill>
              </fill>
            </x14:dxf>
          </x14:cfRule>
          <xm:sqref>AK3:AK33</xm:sqref>
        </x14:conditionalFormatting>
        <x14:conditionalFormatting xmlns:xm="http://schemas.microsoft.com/office/excel/2006/main">
          <x14:cfRule type="expression" priority="44" id="{41152F13-0206-41F0-BF7F-28904EFA1993}">
            <xm:f>IFERROR(VLOOKUP(AK3,Feiertage!$A:$B,2,0),"")&lt;&gt;""</xm:f>
            <x14:dxf>
              <font>
                <color rgb="FFFFFFFF"/>
              </font>
              <fill>
                <patternFill>
                  <bgColor theme="0"/>
                </patternFill>
              </fill>
            </x14:dxf>
          </x14:cfRule>
          <x14:cfRule type="expression" priority="52" id="{95902470-AC7C-4C9D-B97F-A09EE6635D2A}">
            <xm:f>IFERROR(VLOOKUP(AK3,BesondereTage!$A:$B,2,0),"")&lt;&gt;""</xm:f>
            <x14:dxf>
              <font>
                <color theme="3"/>
              </font>
              <fill>
                <patternFill>
                  <bgColor theme="3" tint="0.749961851863155"/>
                </patternFill>
              </fill>
            </x14:dxf>
          </x14:cfRule>
          <xm:sqref>AM3:AM33</xm:sqref>
        </x14:conditionalFormatting>
        <x14:conditionalFormatting xmlns:xm="http://schemas.microsoft.com/office/excel/2006/main">
          <x14:cfRule type="expression" priority="40" id="{0E57D134-EB0E-4127-9F3A-ECED2BB40908}">
            <xm:f>IFERROR(VLOOKUP(AK3,Feiertage!$A:$B,2,0),"")&lt;&gt;""</xm:f>
            <x14:dxf>
              <font>
                <color rgb="FFFFFFFF"/>
              </font>
              <fill>
                <patternFill>
                  <bgColor theme="0"/>
                </patternFill>
              </fill>
            </x14:dxf>
          </x14:cfRule>
          <x14:cfRule type="expression" priority="50" id="{AE480FDF-6A78-4810-9B82-53BA21EE5CDC}">
            <xm:f>IFERROR(VLOOKUP(AK3,BesondereTage!$A:$B,2,0),"")&lt;&gt;""</xm:f>
            <x14:dxf>
              <font>
                <color theme="3"/>
              </font>
              <fill>
                <patternFill>
                  <bgColor theme="3" tint="0.749961851863155"/>
                </patternFill>
              </fill>
            </x14:dxf>
          </x14:cfRule>
          <xm:sqref>AN3:AN33</xm:sqref>
        </x14:conditionalFormatting>
        <x14:conditionalFormatting xmlns:xm="http://schemas.microsoft.com/office/excel/2006/main">
          <x14:cfRule type="expression" priority="23" id="{0AB744FF-9832-4905-82D1-A4D1E4DCFBC7}">
            <xm:f>IFERROR(VLOOKUP(AO3,Urlaub!$A:$B,2,0),"")&lt;&gt;""</xm:f>
            <x14:dxf>
              <font>
                <b/>
                <i val="0"/>
                <color rgb="FFFFFFFF"/>
              </font>
              <fill>
                <patternFill>
                  <bgColor theme="9"/>
                </patternFill>
              </fill>
            </x14:dxf>
          </x14:cfRule>
          <xm:sqref>AP3:AP33</xm:sqref>
        </x14:conditionalFormatting>
        <x14:conditionalFormatting xmlns:xm="http://schemas.microsoft.com/office/excel/2006/main">
          <x14:cfRule type="expression" priority="20" id="{4730F7E2-1EE5-46F1-852D-952EB10A0F06}">
            <xm:f>IFERROR(VLOOKUP(AO3,Termine!$A:$B,2,0),"")&lt;&gt;""</xm:f>
            <x14:dxf>
              <font>
                <color rgb="FFFFFFFF"/>
              </font>
              <fill>
                <patternFill>
                  <bgColor theme="7"/>
                </patternFill>
              </fill>
            </x14:dxf>
          </x14:cfRule>
          <xm:sqref>AR3:AR33</xm:sqref>
        </x14:conditionalFormatting>
        <x14:conditionalFormatting xmlns:xm="http://schemas.microsoft.com/office/excel/2006/main">
          <x14:cfRule type="expression" priority="22" id="{99C0D280-4C5B-4E49-996F-09118DF54826}">
            <xm:f>IFERROR(VLOOKUP(AO3,Ferien!$A:$B,2,0),"")&lt;&gt;""</xm:f>
            <x14:dxf>
              <font>
                <color rgb="FFFFFFFF"/>
              </font>
              <fill>
                <patternFill>
                  <bgColor theme="5"/>
                </patternFill>
              </fill>
            </x14:dxf>
          </x14:cfRule>
          <xm:sqref>AO3:AO33</xm:sqref>
        </x14:conditionalFormatting>
        <x14:conditionalFormatting xmlns:xm="http://schemas.microsoft.com/office/excel/2006/main">
          <x14:cfRule type="expression" priority="26" id="{1EDB8C6E-373F-4111-830D-EF1B68CCBD0D}">
            <xm:f>IFERROR(VLOOKUP(AO3,Feiertage!$A:$B,2,0),"")&lt;&gt;""</xm:f>
            <x14:dxf>
              <font>
                <color rgb="FFFFFFFF"/>
              </font>
              <fill>
                <patternFill>
                  <bgColor theme="0"/>
                </patternFill>
              </fill>
            </x14:dxf>
          </x14:cfRule>
          <x14:cfRule type="expression" priority="32" id="{526C787C-0BA5-44C5-A01B-4EAF72D1B716}">
            <xm:f>IFERROR(VLOOKUP(AO3,BesondereTage!$A:$B,2,0),"")&lt;&gt;""</xm:f>
            <x14:dxf>
              <font>
                <color theme="3"/>
              </font>
              <fill>
                <patternFill>
                  <bgColor theme="3" tint="0.749961851863155"/>
                </patternFill>
              </fill>
            </x14:dxf>
          </x14:cfRule>
          <xm:sqref>AP3:AP33</xm:sqref>
        </x14:conditionalFormatting>
        <x14:conditionalFormatting xmlns:xm="http://schemas.microsoft.com/office/excel/2006/main">
          <x14:cfRule type="expression" priority="27" id="{AB25F3D1-6287-444C-BEA2-11C53203E035}">
            <xm:f>IFERROR(VLOOKUP(AO3,Feiertage!$A:$B,2,0),"")&lt;&gt;""</xm:f>
            <x14:dxf>
              <font>
                <color rgb="FFFFFFFF"/>
              </font>
              <fill>
                <patternFill>
                  <bgColor theme="0"/>
                </patternFill>
              </fill>
            </x14:dxf>
          </x14:cfRule>
          <x14:cfRule type="expression" priority="34" id="{3B89126C-99C8-4E9E-B806-C4840CB11356}">
            <xm:f>IFERROR(VLOOKUP(AO3,BesondereTage!$A:$B,2,0),"")&lt;&gt;""</xm:f>
            <x14:dxf>
              <font>
                <color theme="3"/>
              </font>
              <fill>
                <patternFill>
                  <bgColor theme="3" tint="0.749961851863155"/>
                </patternFill>
              </fill>
            </x14:dxf>
          </x14:cfRule>
          <xm:sqref>AO3:AO33</xm:sqref>
        </x14:conditionalFormatting>
        <x14:conditionalFormatting xmlns:xm="http://schemas.microsoft.com/office/excel/2006/main">
          <x14:cfRule type="expression" priority="25" id="{CD6A1125-75D6-4619-9451-B838D800310E}">
            <xm:f>IFERROR(VLOOKUP(AO3,Feiertage!$A:$B,2,0),"")&lt;&gt;""</xm:f>
            <x14:dxf>
              <font>
                <color rgb="FFFFFFFF"/>
              </font>
              <fill>
                <patternFill>
                  <bgColor theme="0"/>
                </patternFill>
              </fill>
            </x14:dxf>
          </x14:cfRule>
          <x14:cfRule type="expression" priority="33" id="{8DD635D0-D686-4371-B175-44A81A98DABF}">
            <xm:f>IFERROR(VLOOKUP(AO3,BesondereTage!$A:$B,2,0),"")&lt;&gt;""</xm:f>
            <x14:dxf>
              <font>
                <color theme="3"/>
              </font>
              <fill>
                <patternFill>
                  <bgColor theme="3" tint="0.749961851863155"/>
                </patternFill>
              </fill>
            </x14:dxf>
          </x14:cfRule>
          <xm:sqref>AQ3:AQ33</xm:sqref>
        </x14:conditionalFormatting>
        <x14:conditionalFormatting xmlns:xm="http://schemas.microsoft.com/office/excel/2006/main">
          <x14:cfRule type="expression" priority="21" id="{465D5A5E-9F38-4262-8EAD-3BA952BEF616}">
            <xm:f>IFERROR(VLOOKUP(AO3,Feiertage!$A:$B,2,0),"")&lt;&gt;""</xm:f>
            <x14:dxf>
              <font>
                <color rgb="FFFFFFFF"/>
              </font>
              <fill>
                <patternFill>
                  <bgColor theme="0"/>
                </patternFill>
              </fill>
            </x14:dxf>
          </x14:cfRule>
          <x14:cfRule type="expression" priority="31" id="{7BD430E4-A7CF-43E2-8E2C-8D697793EC41}">
            <xm:f>IFERROR(VLOOKUP(AO3,BesondereTage!$A:$B,2,0),"")&lt;&gt;""</xm:f>
            <x14:dxf>
              <font>
                <color theme="3"/>
              </font>
              <fill>
                <patternFill>
                  <bgColor theme="3" tint="0.749961851863155"/>
                </patternFill>
              </fill>
            </x14:dxf>
          </x14:cfRule>
          <xm:sqref>AR3:AR33</xm:sqref>
        </x14:conditionalFormatting>
        <x14:conditionalFormatting xmlns:xm="http://schemas.microsoft.com/office/excel/2006/main">
          <x14:cfRule type="expression" priority="4" id="{ABFFDCFC-F701-4D8F-9A6A-1C87E30F22A2}">
            <xm:f>IFERROR(VLOOKUP(AS3,Urlaub!$A:$B,2,0),"")&lt;&gt;""</xm:f>
            <x14:dxf>
              <font>
                <b/>
                <i val="0"/>
                <color rgb="FFFFFFFF"/>
              </font>
              <fill>
                <patternFill>
                  <bgColor theme="9"/>
                </patternFill>
              </fill>
            </x14:dxf>
          </x14:cfRule>
          <xm:sqref>AT3:AT33</xm:sqref>
        </x14:conditionalFormatting>
        <x14:conditionalFormatting xmlns:xm="http://schemas.microsoft.com/office/excel/2006/main">
          <x14:cfRule type="expression" priority="1" id="{E07CFA09-71C9-46FD-808B-EB0D4CB304BF}">
            <xm:f>IFERROR(VLOOKUP(AS3,Termine!$A:$B,2,0),"")&lt;&gt;""</xm:f>
            <x14:dxf>
              <font>
                <color rgb="FFFFFFFF"/>
              </font>
              <fill>
                <patternFill>
                  <bgColor theme="7"/>
                </patternFill>
              </fill>
            </x14:dxf>
          </x14:cfRule>
          <xm:sqref>AV3:AV33</xm:sqref>
        </x14:conditionalFormatting>
        <x14:conditionalFormatting xmlns:xm="http://schemas.microsoft.com/office/excel/2006/main">
          <x14:cfRule type="expression" priority="3" id="{05A8A7FE-B87F-4FBE-AFCD-7976D36A8B4F}">
            <xm:f>IFERROR(VLOOKUP(AS3,Ferien!$A:$B,2,0),"")&lt;&gt;""</xm:f>
            <x14:dxf>
              <font>
                <color rgb="FFFFFFFF"/>
              </font>
              <fill>
                <patternFill>
                  <bgColor theme="5"/>
                </patternFill>
              </fill>
            </x14:dxf>
          </x14:cfRule>
          <xm:sqref>AS3:AS33</xm:sqref>
        </x14:conditionalFormatting>
        <x14:conditionalFormatting xmlns:xm="http://schemas.microsoft.com/office/excel/2006/main">
          <x14:cfRule type="expression" priority="7" id="{63E23C29-9D8B-467C-8FD1-C69F68AC013C}">
            <xm:f>IFERROR(VLOOKUP(AS3,Feiertage!$A:$B,2,0),"")&lt;&gt;""</xm:f>
            <x14:dxf>
              <font>
                <color rgb="FFFFFFFF"/>
              </font>
              <fill>
                <patternFill>
                  <bgColor theme="0"/>
                </patternFill>
              </fill>
            </x14:dxf>
          </x14:cfRule>
          <x14:cfRule type="expression" priority="13" id="{B47316D7-470C-4D52-A301-22D8FA11A2ED}">
            <xm:f>IFERROR(VLOOKUP(AS3,BesondereTage!$A:$B,2,0),"")&lt;&gt;""</xm:f>
            <x14:dxf>
              <font>
                <color theme="3"/>
              </font>
              <fill>
                <patternFill>
                  <bgColor theme="3" tint="0.749961851863155"/>
                </patternFill>
              </fill>
            </x14:dxf>
          </x14:cfRule>
          <xm:sqref>AT3:AT33</xm:sqref>
        </x14:conditionalFormatting>
        <x14:conditionalFormatting xmlns:xm="http://schemas.microsoft.com/office/excel/2006/main">
          <x14:cfRule type="expression" priority="8" id="{65332870-D5B9-48A2-8B2E-F3356B34C1C5}">
            <xm:f>IFERROR(VLOOKUP(AS3,Feiertage!$A:$B,2,0),"")&lt;&gt;""</xm:f>
            <x14:dxf>
              <font>
                <color rgb="FFFFFFFF"/>
              </font>
              <fill>
                <patternFill>
                  <bgColor theme="0"/>
                </patternFill>
              </fill>
            </x14:dxf>
          </x14:cfRule>
          <x14:cfRule type="expression" priority="15" id="{792BE42F-2017-4A78-8650-1D553CCECF5A}">
            <xm:f>IFERROR(VLOOKUP(AS3,BesondereTage!$A:$B,2,0),"")&lt;&gt;""</xm:f>
            <x14:dxf>
              <font>
                <color theme="3"/>
              </font>
              <fill>
                <patternFill>
                  <bgColor theme="3" tint="0.749961851863155"/>
                </patternFill>
              </fill>
            </x14:dxf>
          </x14:cfRule>
          <xm:sqref>AS3:AS33</xm:sqref>
        </x14:conditionalFormatting>
        <x14:conditionalFormatting xmlns:xm="http://schemas.microsoft.com/office/excel/2006/main">
          <x14:cfRule type="expression" priority="6" id="{C7CCA148-1417-4FD5-B56A-4AA5724D7B47}">
            <xm:f>IFERROR(VLOOKUP(AS3,Feiertage!$A:$B,2,0),"")&lt;&gt;""</xm:f>
            <x14:dxf>
              <font>
                <color rgb="FFFFFFFF"/>
              </font>
              <fill>
                <patternFill>
                  <bgColor theme="0"/>
                </patternFill>
              </fill>
            </x14:dxf>
          </x14:cfRule>
          <x14:cfRule type="expression" priority="14" id="{F8E435BF-1A13-4482-BFCA-91B136CD27F1}">
            <xm:f>IFERROR(VLOOKUP(AS3,BesondereTage!$A:$B,2,0),"")&lt;&gt;""</xm:f>
            <x14:dxf>
              <font>
                <color theme="3"/>
              </font>
              <fill>
                <patternFill>
                  <bgColor theme="3" tint="0.749961851863155"/>
                </patternFill>
              </fill>
            </x14:dxf>
          </x14:cfRule>
          <xm:sqref>AU3:AU33</xm:sqref>
        </x14:conditionalFormatting>
        <x14:conditionalFormatting xmlns:xm="http://schemas.microsoft.com/office/excel/2006/main">
          <x14:cfRule type="expression" priority="2" id="{F592253C-B2A0-454F-A4CB-F7AFF4C195B2}">
            <xm:f>IFERROR(VLOOKUP(AS3,Feiertage!$A:$B,2,0),"")&lt;&gt;""</xm:f>
            <x14:dxf>
              <font>
                <color rgb="FFFFFFFF"/>
              </font>
              <fill>
                <patternFill>
                  <bgColor theme="0"/>
                </patternFill>
              </fill>
            </x14:dxf>
          </x14:cfRule>
          <x14:cfRule type="expression" priority="12" id="{36E6BCFD-F212-4CF3-8A05-63771B2C27BE}">
            <xm:f>IFERROR(VLOOKUP(AS3,BesondereTage!$A:$B,2,0),"")&lt;&gt;""</xm:f>
            <x14:dxf>
              <font>
                <color theme="3"/>
              </font>
              <fill>
                <patternFill>
                  <bgColor theme="3" tint="0.749961851863155"/>
                </patternFill>
              </fill>
            </x14:dxf>
          </x14:cfRule>
          <xm:sqref>AV3:AV33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AV37"/>
  <sheetViews>
    <sheetView tabSelected="1" topLeftCell="F22" zoomScaleNormal="100" zoomScaleSheetLayoutView="100" workbookViewId="0">
      <selection activeCell="AO33" sqref="AO33:AR33"/>
    </sheetView>
  </sheetViews>
  <sheetFormatPr baseColWidth="10" defaultColWidth="11.42578125" defaultRowHeight="15" x14ac:dyDescent="0.25"/>
  <cols>
    <col min="1" max="1" width="2.7109375" style="5" bestFit="1" customWidth="1"/>
    <col min="2" max="2" width="3.5703125" style="5" bestFit="1" customWidth="1"/>
    <col min="3" max="3" width="15.42578125" style="5" customWidth="1"/>
    <col min="4" max="4" width="1.7109375" style="9" bestFit="1" customWidth="1"/>
    <col min="5" max="5" width="2.7109375" style="5" bestFit="1" customWidth="1"/>
    <col min="6" max="6" width="3.5703125" style="5" bestFit="1" customWidth="1"/>
    <col min="7" max="7" width="15.42578125" style="5" customWidth="1"/>
    <col min="8" max="8" width="1.7109375" style="5" bestFit="1" customWidth="1"/>
    <col min="9" max="9" width="3" style="5" bestFit="1" customWidth="1"/>
    <col min="10" max="10" width="3.5703125" style="5" bestFit="1" customWidth="1"/>
    <col min="11" max="11" width="15.42578125" style="5" customWidth="1"/>
    <col min="12" max="12" width="2.140625" style="5" customWidth="1"/>
    <col min="13" max="13" width="2.7109375" style="5" bestFit="1" customWidth="1"/>
    <col min="14" max="14" width="3.5703125" style="5" bestFit="1" customWidth="1"/>
    <col min="15" max="15" width="15.42578125" style="5" customWidth="1"/>
    <col min="16" max="16" width="2.140625" style="5" customWidth="1"/>
    <col min="17" max="17" width="2.7109375" style="5" bestFit="1" customWidth="1"/>
    <col min="18" max="18" width="3.5703125" style="5" bestFit="1" customWidth="1"/>
    <col min="19" max="19" width="15.42578125" style="5" customWidth="1"/>
    <col min="20" max="20" width="2.140625" style="5" customWidth="1"/>
    <col min="21" max="21" width="2.7109375" style="5" bestFit="1" customWidth="1"/>
    <col min="22" max="22" width="3.42578125" style="5" bestFit="1" customWidth="1"/>
    <col min="23" max="23" width="15.42578125" style="5" customWidth="1"/>
    <col min="24" max="24" width="2.140625" style="5" customWidth="1"/>
    <col min="25" max="25" width="2.7109375" style="5" bestFit="1" customWidth="1"/>
    <col min="26" max="26" width="3.42578125" style="5" bestFit="1" customWidth="1"/>
    <col min="27" max="27" width="15.140625" style="5" customWidth="1"/>
    <col min="28" max="28" width="2.42578125" style="5" bestFit="1" customWidth="1"/>
    <col min="29" max="29" width="2.7109375" style="5" bestFit="1" customWidth="1"/>
    <col min="30" max="30" width="3.42578125" style="5" bestFit="1" customWidth="1"/>
    <col min="31" max="31" width="15.140625" style="5" customWidth="1"/>
    <col min="32" max="32" width="2.42578125" style="5" bestFit="1" customWidth="1"/>
    <col min="33" max="33" width="2.7109375" style="5" bestFit="1" customWidth="1"/>
    <col min="34" max="34" width="3.42578125" style="5" bestFit="1" customWidth="1"/>
    <col min="35" max="35" width="15.140625" style="5" customWidth="1"/>
    <col min="36" max="36" width="2.42578125" style="5" bestFit="1" customWidth="1"/>
    <col min="37" max="37" width="2.7109375" style="5" bestFit="1" customWidth="1"/>
    <col min="38" max="38" width="3.42578125" style="5" bestFit="1" customWidth="1"/>
    <col min="39" max="39" width="15.140625" style="5" customWidth="1"/>
    <col min="40" max="40" width="2.42578125" style="5" bestFit="1" customWidth="1"/>
    <col min="41" max="41" width="2.7109375" style="5" bestFit="1" customWidth="1"/>
    <col min="42" max="42" width="3.42578125" style="5" bestFit="1" customWidth="1"/>
    <col min="43" max="43" width="15.140625" style="5" customWidth="1"/>
    <col min="44" max="44" width="2.42578125" style="5" bestFit="1" customWidth="1"/>
    <col min="45" max="45" width="2.7109375" style="5" bestFit="1" customWidth="1"/>
    <col min="46" max="46" width="3.42578125" style="5" bestFit="1" customWidth="1"/>
    <col min="47" max="47" width="15.140625" style="5" customWidth="1"/>
    <col min="48" max="48" width="2.42578125" style="5" bestFit="1" customWidth="1"/>
    <col min="49" max="16384" width="11.42578125" style="5"/>
  </cols>
  <sheetData>
    <row r="1" spans="1:48" ht="27.75" customHeight="1" x14ac:dyDescent="0.25">
      <c r="A1" s="24" t="s">
        <v>4</v>
      </c>
      <c r="B1" s="24"/>
      <c r="C1" s="24"/>
      <c r="D1" s="24"/>
      <c r="E1" s="24"/>
      <c r="F1" s="24"/>
      <c r="G1" s="24"/>
      <c r="H1" s="24"/>
      <c r="I1" s="24"/>
      <c r="J1" s="24"/>
      <c r="K1" s="24"/>
      <c r="L1" s="24"/>
      <c r="M1" s="25" t="s">
        <v>1</v>
      </c>
      <c r="N1" s="25"/>
      <c r="O1" s="25"/>
      <c r="P1" s="25"/>
      <c r="Q1" s="25"/>
      <c r="R1" s="25"/>
      <c r="S1" s="25"/>
      <c r="T1" s="25"/>
      <c r="U1" s="25"/>
      <c r="V1" s="25"/>
      <c r="W1" s="25"/>
      <c r="X1" s="25"/>
      <c r="Y1" s="26" t="str">
        <f>A1</f>
        <v>Kalender 2020</v>
      </c>
      <c r="Z1" s="26"/>
      <c r="AA1" s="26"/>
      <c r="AB1" s="26"/>
      <c r="AC1" s="26"/>
      <c r="AD1" s="26"/>
      <c r="AE1" s="26"/>
      <c r="AF1" s="26"/>
      <c r="AG1" s="26"/>
      <c r="AH1" s="26"/>
      <c r="AI1" s="26"/>
      <c r="AJ1" s="26"/>
      <c r="AK1" s="25" t="str">
        <f>M1</f>
        <v xml:space="preserve">© SMLAN SoftwareTraining, 2016 </v>
      </c>
      <c r="AL1" s="25"/>
      <c r="AM1" s="25"/>
      <c r="AN1" s="25"/>
      <c r="AO1" s="25"/>
      <c r="AP1" s="25"/>
      <c r="AQ1" s="25"/>
      <c r="AR1" s="25"/>
      <c r="AS1" s="25"/>
      <c r="AT1" s="25"/>
      <c r="AU1" s="25"/>
      <c r="AV1" s="25"/>
    </row>
    <row r="2" spans="1:48" ht="15" customHeight="1" x14ac:dyDescent="0.25">
      <c r="A2" s="27">
        <v>43831</v>
      </c>
      <c r="B2" s="28"/>
      <c r="C2" s="28"/>
      <c r="D2" s="29"/>
      <c r="E2" s="27">
        <f>EDATE(A2,1)</f>
        <v>43862</v>
      </c>
      <c r="F2" s="28"/>
      <c r="G2" s="28"/>
      <c r="H2" s="29"/>
      <c r="I2" s="27">
        <f>EDATE(E2,1)</f>
        <v>43891</v>
      </c>
      <c r="J2" s="28"/>
      <c r="K2" s="28"/>
      <c r="L2" s="29"/>
      <c r="M2" s="27">
        <f>EDATE(I2,1)</f>
        <v>43922</v>
      </c>
      <c r="N2" s="28"/>
      <c r="O2" s="28"/>
      <c r="P2" s="29"/>
      <c r="Q2" s="27">
        <f>EDATE(M2,1)</f>
        <v>43952</v>
      </c>
      <c r="R2" s="28"/>
      <c r="S2" s="28"/>
      <c r="T2" s="29"/>
      <c r="U2" s="27">
        <f>EDATE(Q2,1)</f>
        <v>43983</v>
      </c>
      <c r="V2" s="28"/>
      <c r="W2" s="28"/>
      <c r="X2" s="29"/>
      <c r="Y2" s="27">
        <f>EDATE(U2,1)</f>
        <v>44013</v>
      </c>
      <c r="Z2" s="28"/>
      <c r="AA2" s="28"/>
      <c r="AB2" s="29"/>
      <c r="AC2" s="27">
        <f>EDATE(Y2,1)</f>
        <v>44044</v>
      </c>
      <c r="AD2" s="28"/>
      <c r="AE2" s="28"/>
      <c r="AF2" s="29"/>
      <c r="AG2" s="27">
        <f>EDATE(AC2,1)</f>
        <v>44075</v>
      </c>
      <c r="AH2" s="28"/>
      <c r="AI2" s="28"/>
      <c r="AJ2" s="29"/>
      <c r="AK2" s="27">
        <f>EDATE(AG2,1)</f>
        <v>44105</v>
      </c>
      <c r="AL2" s="28"/>
      <c r="AM2" s="28"/>
      <c r="AN2" s="29"/>
      <c r="AO2" s="27">
        <f>EDATE(AK2,1)</f>
        <v>44136</v>
      </c>
      <c r="AP2" s="28"/>
      <c r="AQ2" s="28"/>
      <c r="AR2" s="29"/>
      <c r="AS2" s="27">
        <f>EDATE(AO2,1)</f>
        <v>44166</v>
      </c>
      <c r="AT2" s="28"/>
      <c r="AU2" s="28"/>
      <c r="AV2" s="29"/>
    </row>
    <row r="3" spans="1:48" ht="17.100000000000001" customHeight="1" x14ac:dyDescent="0.25">
      <c r="A3" s="6">
        <f>A2</f>
        <v>43831</v>
      </c>
      <c r="B3" s="7">
        <f t="shared" ref="B3:B33" si="0">IF(A3&lt;&gt;"",WEEKDAY(A3),"")</f>
        <v>4</v>
      </c>
      <c r="C3" s="16" t="str">
        <f>IFERROR(LEFT(CONCATENATE(IFERROR(VLOOKUP(A3,Feiertage!$A:$B,2,0)&amp;CHAR(10),""),IFERROR(VLOOKUP(A3,BesondereTage!$A:$B,2,0)&amp;CHAR(10),"")),LEN(CONCATENATE(IFERROR(VLOOKUP(A3,Feiertage!$A:$B,2,0)&amp;CHAR(10),""),IFERROR(VLOOKUP(A3,BesondereTage!$A:$B,2,0)&amp;CHAR(10),"")))-1),"")</f>
        <v/>
      </c>
      <c r="D3" s="8" t="str">
        <f>IF(B3=2,WEEKNUM(A3),"")</f>
        <v/>
      </c>
      <c r="E3" s="6">
        <f>E2</f>
        <v>43862</v>
      </c>
      <c r="F3" s="7">
        <f t="shared" ref="F3:F33" si="1">IF(E3&lt;&gt;"",WEEKDAY(E3),"")</f>
        <v>7</v>
      </c>
      <c r="G3" s="16" t="str">
        <f>IFERROR(LEFT(CONCATENATE(IFERROR(VLOOKUP(E3,Feiertage!$A:$B,2,0)&amp;CHAR(10),""),IFERROR(VLOOKUP(E3,BesondereTage!$A:$B,2,0)&amp;CHAR(10),"")),LEN(CONCATENATE(IFERROR(VLOOKUP(E3,Feiertage!$A:$B,2,0)&amp;CHAR(10),""),IFERROR(VLOOKUP(E3,BesondereTage!$A:$B,2,0)&amp;CHAR(10),"")))-1),"")</f>
        <v/>
      </c>
      <c r="H3" s="8" t="str">
        <f>IF(F3=2,WEEKNUM(E3),"")</f>
        <v/>
      </c>
      <c r="I3" s="6">
        <f>I2</f>
        <v>43891</v>
      </c>
      <c r="J3" s="7">
        <f t="shared" ref="J3:J33" si="2">IF(I3&lt;&gt;"",WEEKDAY(I3),"")</f>
        <v>1</v>
      </c>
      <c r="K3" s="16" t="str">
        <f>IFERROR(LEFT(CONCATENATE(IFERROR(VLOOKUP(I3,Feiertage!$A:$B,2,0)&amp;CHAR(10),""),IFERROR(VLOOKUP(I3,BesondereTage!$A:$B,2,0)&amp;CHAR(10),"")),LEN(CONCATENATE(IFERROR(VLOOKUP(I3,Feiertage!$A:$B,2,0)&amp;CHAR(10),""),IFERROR(VLOOKUP(I3,BesondereTage!$A:$B,2,0)&amp;CHAR(10),"")))-1),"")</f>
        <v/>
      </c>
      <c r="L3" s="8" t="str">
        <f>IF(J3=2,WEEKNUM(I3),"")</f>
        <v/>
      </c>
      <c r="M3" s="6">
        <f>M2</f>
        <v>43922</v>
      </c>
      <c r="N3" s="7">
        <f t="shared" ref="N3:N33" si="3">IF(M3&lt;&gt;"",WEEKDAY(M3),"")</f>
        <v>4</v>
      </c>
      <c r="O3" s="16" t="str">
        <f>IFERROR(LEFT(CONCATENATE(IFERROR(VLOOKUP(M3,Feiertage!$A:$B,2,0)&amp;CHAR(10),""),IFERROR(VLOOKUP(M3,BesondereTage!$A:$B,2,0)&amp;CHAR(10),"")),LEN(CONCATENATE(IFERROR(VLOOKUP(M3,Feiertage!$A:$B,2,0)&amp;CHAR(10),""),IFERROR(VLOOKUP(M3,BesondereTage!$A:$B,2,0)&amp;CHAR(10),"")))-1),"")</f>
        <v/>
      </c>
      <c r="P3" s="8" t="str">
        <f>IF(N3=2,WEEKNUM(M3),"")</f>
        <v/>
      </c>
      <c r="Q3" s="6">
        <f>Q2</f>
        <v>43952</v>
      </c>
      <c r="R3" s="7">
        <f t="shared" ref="R3:R33" si="4">IF(Q3&lt;&gt;"",WEEKDAY(Q3),"")</f>
        <v>6</v>
      </c>
      <c r="S3" s="16" t="str">
        <f>IFERROR(LEFT(CONCATENATE(IFERROR(VLOOKUP(Q3,Feiertage!$A:$B,2,0)&amp;CHAR(10),""),IFERROR(VLOOKUP(Q3,BesondereTage!$A:$B,2,0)&amp;CHAR(10),"")),LEN(CONCATENATE(IFERROR(VLOOKUP(Q3,Feiertage!$A:$B,2,0)&amp;CHAR(10),""),IFERROR(VLOOKUP(Q3,BesondereTage!$A:$B,2,0)&amp;CHAR(10),"")))-1),"")</f>
        <v/>
      </c>
      <c r="T3" s="8" t="str">
        <f>IF(R3=2,WEEKNUM(Q3),"")</f>
        <v/>
      </c>
      <c r="U3" s="6">
        <f>U2</f>
        <v>43983</v>
      </c>
      <c r="V3" s="7">
        <f t="shared" ref="V3:V33" si="5">IF(U3&lt;&gt;"",WEEKDAY(U3),"")</f>
        <v>2</v>
      </c>
      <c r="W3" s="16" t="str">
        <f>IFERROR(LEFT(CONCATENATE(IFERROR(VLOOKUP(U3,Feiertage!$A:$B,2,0)&amp;CHAR(10),""),IFERROR(VLOOKUP(U3,BesondereTage!$A:$B,2,0)&amp;CHAR(10),"")),LEN(CONCATENATE(IFERROR(VLOOKUP(U3,Feiertage!$A:$B,2,0)&amp;CHAR(10),""),IFERROR(VLOOKUP(U3,BesondereTage!$A:$B,2,0)&amp;CHAR(10),"")))-1),"")</f>
        <v/>
      </c>
      <c r="X3" s="8">
        <f>IF(V3=2,WEEKNUM(U3),"")</f>
        <v>23</v>
      </c>
      <c r="Y3" s="6">
        <f>Y2</f>
        <v>44013</v>
      </c>
      <c r="Z3" s="7">
        <f t="shared" ref="Z3:Z33" si="6">IF(Y3&lt;&gt;"",WEEKDAY(Y3),"")</f>
        <v>4</v>
      </c>
      <c r="AA3" s="16" t="str">
        <f>IFERROR(LEFT(CONCATENATE(IFERROR(VLOOKUP(Y3,Feiertage!$A:$B,2,0)&amp;CHAR(10),""),IFERROR(VLOOKUP(Y3,BesondereTage!$A:$B,2,0)&amp;CHAR(10),"")),LEN(CONCATENATE(IFERROR(VLOOKUP(Y3,Feiertage!$A:$B,2,0)&amp;CHAR(10),""),IFERROR(VLOOKUP(Y3,BesondereTage!$A:$B,2,0)&amp;CHAR(10),"")))-1),"")</f>
        <v/>
      </c>
      <c r="AB3" s="8" t="str">
        <f>IF(Z3=2,WEEKNUM(Y3),"")</f>
        <v/>
      </c>
      <c r="AC3" s="6">
        <f>AC2</f>
        <v>44044</v>
      </c>
      <c r="AD3" s="7">
        <f t="shared" ref="AD3:AD33" si="7">IF(AC3&lt;&gt;"",WEEKDAY(AC3),"")</f>
        <v>7</v>
      </c>
      <c r="AE3" s="16" t="str">
        <f>IFERROR(LEFT(CONCATENATE(IFERROR(VLOOKUP(AC3,Feiertage!$A:$B,2,0)&amp;CHAR(10),""),IFERROR(VLOOKUP(AC3,BesondereTage!$A:$B,2,0)&amp;CHAR(10),"")),LEN(CONCATENATE(IFERROR(VLOOKUP(AC3,Feiertage!$A:$B,2,0)&amp;CHAR(10),""),IFERROR(VLOOKUP(AC3,BesondereTage!$A:$B,2,0)&amp;CHAR(10),"")))-1),"")</f>
        <v/>
      </c>
      <c r="AF3" s="8" t="str">
        <f>IF(AD3=2,WEEKNUM(AC3),"")</f>
        <v/>
      </c>
      <c r="AG3" s="6">
        <f>AG2</f>
        <v>44075</v>
      </c>
      <c r="AH3" s="7">
        <f t="shared" ref="AH3:AH33" si="8">IF(AG3&lt;&gt;"",WEEKDAY(AG3),"")</f>
        <v>3</v>
      </c>
      <c r="AI3" s="16" t="str">
        <f>IFERROR(LEFT(CONCATENATE(IFERROR(VLOOKUP(AG3,Feiertage!$A:$B,2,0)&amp;CHAR(10),""),IFERROR(VLOOKUP(AG3,BesondereTage!$A:$B,2,0)&amp;CHAR(10),"")),LEN(CONCATENATE(IFERROR(VLOOKUP(AG3,Feiertage!$A:$B,2,0)&amp;CHAR(10),""),IFERROR(VLOOKUP(AG3,BesondereTage!$A:$B,2,0)&amp;CHAR(10),"")))-1),"")</f>
        <v/>
      </c>
      <c r="AJ3" s="8" t="str">
        <f>IF(AH3=2,WEEKNUM(AG3),"")</f>
        <v/>
      </c>
      <c r="AK3" s="6">
        <f>AK2</f>
        <v>44105</v>
      </c>
      <c r="AL3" s="7">
        <f t="shared" ref="AL3:AL33" si="9">IF(AK3&lt;&gt;"",WEEKDAY(AK3),"")</f>
        <v>5</v>
      </c>
      <c r="AM3" s="16" t="str">
        <f>IFERROR(LEFT(CONCATENATE(IFERROR(VLOOKUP(AK3,Feiertage!$A:$B,2,0)&amp;CHAR(10),""),IFERROR(VLOOKUP(AK3,BesondereTage!$A:$B,2,0)&amp;CHAR(10),"")),LEN(CONCATENATE(IFERROR(VLOOKUP(AK3,Feiertage!$A:$B,2,0)&amp;CHAR(10),""),IFERROR(VLOOKUP(AK3,BesondereTage!$A:$B,2,0)&amp;CHAR(10),"")))-1),"")</f>
        <v/>
      </c>
      <c r="AN3" s="8" t="str">
        <f>IF(AL3=2,WEEKNUM(AK3),"")</f>
        <v/>
      </c>
      <c r="AO3" s="6">
        <f>AO2</f>
        <v>44136</v>
      </c>
      <c r="AP3" s="7">
        <f t="shared" ref="AP3:AP33" si="10">IF(AO3&lt;&gt;"",WEEKDAY(AO3),"")</f>
        <v>1</v>
      </c>
      <c r="AQ3" s="16" t="str">
        <f>IFERROR(LEFT(CONCATENATE(IFERROR(VLOOKUP(AO3,Feiertage!$A:$B,2,0)&amp;CHAR(10),""),IFERROR(VLOOKUP(AO3,BesondereTage!$A:$B,2,0)&amp;CHAR(10),"")),LEN(CONCATENATE(IFERROR(VLOOKUP(AO3,Feiertage!$A:$B,2,0)&amp;CHAR(10),""),IFERROR(VLOOKUP(AO3,BesondereTage!$A:$B,2,0)&amp;CHAR(10),"")))-1),"")</f>
        <v/>
      </c>
      <c r="AR3" s="8" t="str">
        <f>IF(AP3=2,WEEKNUM(AO3),"")</f>
        <v/>
      </c>
      <c r="AS3" s="6">
        <f>AS2</f>
        <v>44166</v>
      </c>
      <c r="AT3" s="7">
        <f t="shared" ref="AT3:AT33" si="11">IF(AS3&lt;&gt;"",WEEKDAY(AS3),"")</f>
        <v>3</v>
      </c>
      <c r="AU3" s="16" t="str">
        <f>IFERROR(LEFT(CONCATENATE(IFERROR(VLOOKUP(AS3,Feiertage!$A:$B,2,0)&amp;CHAR(10),""),IFERROR(VLOOKUP(AS3,BesondereTage!$A:$B,2,0)&amp;CHAR(10),"")),LEN(CONCATENATE(IFERROR(VLOOKUP(AS3,Feiertage!$A:$B,2,0)&amp;CHAR(10),""),IFERROR(VLOOKUP(AS3,BesondereTage!$A:$B,2,0)&amp;CHAR(10),"")))-1),"")</f>
        <v/>
      </c>
      <c r="AV3" s="8" t="str">
        <f>IF(AT3=2,WEEKNUM(AS3),"")</f>
        <v/>
      </c>
    </row>
    <row r="4" spans="1:48" ht="17.100000000000001" customHeight="1" x14ac:dyDescent="0.25">
      <c r="A4" s="6">
        <f>A3+1</f>
        <v>43832</v>
      </c>
      <c r="B4" s="7">
        <f t="shared" si="0"/>
        <v>5</v>
      </c>
      <c r="C4" s="16" t="str">
        <f>IFERROR(LEFT(CONCATENATE(IFERROR(VLOOKUP(A4,Feiertage!$A:$B,2,0)&amp;CHAR(10),""),IFERROR(VLOOKUP(A4,BesondereTage!$A:$B,2,0)&amp;CHAR(10),"")),LEN(CONCATENATE(IFERROR(VLOOKUP(A4,Feiertage!$A:$B,2,0)&amp;CHAR(10),""),IFERROR(VLOOKUP(A4,BesondereTage!$A:$B,2,0)&amp;CHAR(10),"")))-1),"")</f>
        <v/>
      </c>
      <c r="D4" s="8" t="str">
        <f>IF(B4=2,WEEKNUM(A4),"")</f>
        <v/>
      </c>
      <c r="E4" s="6">
        <f>E3+1</f>
        <v>43863</v>
      </c>
      <c r="F4" s="7">
        <f t="shared" si="1"/>
        <v>1</v>
      </c>
      <c r="G4" s="16" t="str">
        <f>IFERROR(LEFT(CONCATENATE(IFERROR(VLOOKUP(E4,Feiertage!$A:$B,2,0)&amp;CHAR(10),""),IFERROR(VLOOKUP(E4,BesondereTage!$A:$B,2,0)&amp;CHAR(10),"")),LEN(CONCATENATE(IFERROR(VLOOKUP(E4,Feiertage!$A:$B,2,0)&amp;CHAR(10),""),IFERROR(VLOOKUP(E4,BesondereTage!$A:$B,2,0)&amp;CHAR(10),"")))-1),"")</f>
        <v/>
      </c>
      <c r="H4" s="8" t="str">
        <f>IF(F4=2,WEEKNUM(E4),"")</f>
        <v/>
      </c>
      <c r="I4" s="6">
        <f>I3+1</f>
        <v>43892</v>
      </c>
      <c r="J4" s="7">
        <f t="shared" si="2"/>
        <v>2</v>
      </c>
      <c r="K4" s="16" t="str">
        <f>IFERROR(LEFT(CONCATENATE(IFERROR(VLOOKUP(I4,Feiertage!$A:$B,2,0)&amp;CHAR(10),""),IFERROR(VLOOKUP(I4,BesondereTage!$A:$B,2,0)&amp;CHAR(10),"")),LEN(CONCATENATE(IFERROR(VLOOKUP(I4,Feiertage!$A:$B,2,0)&amp;CHAR(10),""),IFERROR(VLOOKUP(I4,BesondereTage!$A:$B,2,0)&amp;CHAR(10),"")))-1),"")</f>
        <v/>
      </c>
      <c r="L4" s="8">
        <f>IF(J4=2,WEEKNUM(I4),"")</f>
        <v>10</v>
      </c>
      <c r="M4" s="6">
        <f>M3+1</f>
        <v>43923</v>
      </c>
      <c r="N4" s="7">
        <f t="shared" si="3"/>
        <v>5</v>
      </c>
      <c r="O4" s="16" t="str">
        <f>IFERROR(LEFT(CONCATENATE(IFERROR(VLOOKUP(M4,Feiertage!$A:$B,2,0)&amp;CHAR(10),""),IFERROR(VLOOKUP(M4,BesondereTage!$A:$B,2,0)&amp;CHAR(10),"")),LEN(CONCATENATE(IFERROR(VLOOKUP(M4,Feiertage!$A:$B,2,0)&amp;CHAR(10),""),IFERROR(VLOOKUP(M4,BesondereTage!$A:$B,2,0)&amp;CHAR(10),"")))-1),"")</f>
        <v/>
      </c>
      <c r="P4" s="8" t="str">
        <f>IF(N4=2,WEEKNUM(M4),"")</f>
        <v/>
      </c>
      <c r="Q4" s="6">
        <f>Q3+1</f>
        <v>43953</v>
      </c>
      <c r="R4" s="7">
        <f t="shared" si="4"/>
        <v>7</v>
      </c>
      <c r="S4" s="16" t="str">
        <f>IFERROR(LEFT(CONCATENATE(IFERROR(VLOOKUP(Q4,Feiertage!$A:$B,2,0)&amp;CHAR(10),""),IFERROR(VLOOKUP(Q4,BesondereTage!$A:$B,2,0)&amp;CHAR(10),"")),LEN(CONCATENATE(IFERROR(VLOOKUP(Q4,Feiertage!$A:$B,2,0)&amp;CHAR(10),""),IFERROR(VLOOKUP(Q4,BesondereTage!$A:$B,2,0)&amp;CHAR(10),"")))-1),"")</f>
        <v/>
      </c>
      <c r="T4" s="8" t="str">
        <f>IF(R4=2,WEEKNUM(Q4),"")</f>
        <v/>
      </c>
      <c r="U4" s="6">
        <f>U3+1</f>
        <v>43984</v>
      </c>
      <c r="V4" s="7">
        <f t="shared" si="5"/>
        <v>3</v>
      </c>
      <c r="W4" s="16" t="str">
        <f>IFERROR(LEFT(CONCATENATE(IFERROR(VLOOKUP(U4,Feiertage!$A:$B,2,0)&amp;CHAR(10),""),IFERROR(VLOOKUP(U4,BesondereTage!$A:$B,2,0)&amp;CHAR(10),"")),LEN(CONCATENATE(IFERROR(VLOOKUP(U4,Feiertage!$A:$B,2,0)&amp;CHAR(10),""),IFERROR(VLOOKUP(U4,BesondereTage!$A:$B,2,0)&amp;CHAR(10),"")))-1),"")</f>
        <v/>
      </c>
      <c r="X4" s="8" t="str">
        <f>IF(V4=2,WEEKNUM(U4),"")</f>
        <v/>
      </c>
      <c r="Y4" s="6">
        <f>Y3+1</f>
        <v>44014</v>
      </c>
      <c r="Z4" s="7">
        <f t="shared" si="6"/>
        <v>5</v>
      </c>
      <c r="AA4" s="16" t="str">
        <f>IFERROR(LEFT(CONCATENATE(IFERROR(VLOOKUP(Y4,Feiertage!$A:$B,2,0)&amp;CHAR(10),""),IFERROR(VLOOKUP(Y4,BesondereTage!$A:$B,2,0)&amp;CHAR(10),"")),LEN(CONCATENATE(IFERROR(VLOOKUP(Y4,Feiertage!$A:$B,2,0)&amp;CHAR(10),""),IFERROR(VLOOKUP(Y4,BesondereTage!$A:$B,2,0)&amp;CHAR(10),"")))-1),"")</f>
        <v/>
      </c>
      <c r="AB4" s="8" t="str">
        <f>IF(Z4=2,WEEKNUM(Y4),"")</f>
        <v/>
      </c>
      <c r="AC4" s="6">
        <f>AC3+1</f>
        <v>44045</v>
      </c>
      <c r="AD4" s="7">
        <f t="shared" si="7"/>
        <v>1</v>
      </c>
      <c r="AE4" s="16" t="str">
        <f>IFERROR(LEFT(CONCATENATE(IFERROR(VLOOKUP(AC4,Feiertage!$A:$B,2,0)&amp;CHAR(10),""),IFERROR(VLOOKUP(AC4,BesondereTage!$A:$B,2,0)&amp;CHAR(10),"")),LEN(CONCATENATE(IFERROR(VLOOKUP(AC4,Feiertage!$A:$B,2,0)&amp;CHAR(10),""),IFERROR(VLOOKUP(AC4,BesondereTage!$A:$B,2,0)&amp;CHAR(10),"")))-1),"")</f>
        <v/>
      </c>
      <c r="AF4" s="8" t="str">
        <f>IF(AD4=2,WEEKNUM(AC4),"")</f>
        <v/>
      </c>
      <c r="AG4" s="6">
        <f>AG3+1</f>
        <v>44076</v>
      </c>
      <c r="AH4" s="7">
        <f t="shared" si="8"/>
        <v>4</v>
      </c>
      <c r="AI4" s="16" t="str">
        <f>IFERROR(LEFT(CONCATENATE(IFERROR(VLOOKUP(AG4,Feiertage!$A:$B,2,0)&amp;CHAR(10),""),IFERROR(VLOOKUP(AG4,BesondereTage!$A:$B,2,0)&amp;CHAR(10),"")),LEN(CONCATENATE(IFERROR(VLOOKUP(AG4,Feiertage!$A:$B,2,0)&amp;CHAR(10),""),IFERROR(VLOOKUP(AG4,BesondereTage!$A:$B,2,0)&amp;CHAR(10),"")))-1),"")</f>
        <v/>
      </c>
      <c r="AJ4" s="8" t="str">
        <f>IF(AH4=2,WEEKNUM(AG4),"")</f>
        <v/>
      </c>
      <c r="AK4" s="6">
        <f>AK3+1</f>
        <v>44106</v>
      </c>
      <c r="AL4" s="7">
        <f t="shared" si="9"/>
        <v>6</v>
      </c>
      <c r="AM4" s="16" t="str">
        <f>IFERROR(LEFT(CONCATENATE(IFERROR(VLOOKUP(AK4,Feiertage!$A:$B,2,0)&amp;CHAR(10),""),IFERROR(VLOOKUP(AK4,BesondereTage!$A:$B,2,0)&amp;CHAR(10),"")),LEN(CONCATENATE(IFERROR(VLOOKUP(AK4,Feiertage!$A:$B,2,0)&amp;CHAR(10),""),IFERROR(VLOOKUP(AK4,BesondereTage!$A:$B,2,0)&amp;CHAR(10),"")))-1),"")</f>
        <v/>
      </c>
      <c r="AN4" s="8" t="str">
        <f>IF(AL4=2,WEEKNUM(AK4),"")</f>
        <v/>
      </c>
      <c r="AO4" s="6">
        <f>AO3+1</f>
        <v>44137</v>
      </c>
      <c r="AP4" s="7">
        <f t="shared" si="10"/>
        <v>2</v>
      </c>
      <c r="AQ4" s="16" t="str">
        <f>IFERROR(LEFT(CONCATENATE(IFERROR(VLOOKUP(AO4,Feiertage!$A:$B,2,0)&amp;CHAR(10),""),IFERROR(VLOOKUP(AO4,BesondereTage!$A:$B,2,0)&amp;CHAR(10),"")),LEN(CONCATENATE(IFERROR(VLOOKUP(AO4,Feiertage!$A:$B,2,0)&amp;CHAR(10),""),IFERROR(VLOOKUP(AO4,BesondereTage!$A:$B,2,0)&amp;CHAR(10),"")))-1),"")</f>
        <v/>
      </c>
      <c r="AR4" s="8">
        <f>IF(AP4=2,WEEKNUM(AO4),"")</f>
        <v>45</v>
      </c>
      <c r="AS4" s="6">
        <f>AS3+1</f>
        <v>44167</v>
      </c>
      <c r="AT4" s="7">
        <f t="shared" si="11"/>
        <v>4</v>
      </c>
      <c r="AU4" s="16" t="str">
        <f>IFERROR(LEFT(CONCATENATE(IFERROR(VLOOKUP(AS4,Feiertage!$A:$B,2,0)&amp;CHAR(10),""),IFERROR(VLOOKUP(AS4,BesondereTage!$A:$B,2,0)&amp;CHAR(10),"")),LEN(CONCATENATE(IFERROR(VLOOKUP(AS4,Feiertage!$A:$B,2,0)&amp;CHAR(10),""),IFERROR(VLOOKUP(AS4,BesondereTage!$A:$B,2,0)&amp;CHAR(10),"")))-1),"")</f>
        <v/>
      </c>
      <c r="AV4" s="8" t="str">
        <f>IF(AT4=2,WEEKNUM(AS4),"")</f>
        <v/>
      </c>
    </row>
    <row r="5" spans="1:48" ht="17.100000000000001" customHeight="1" x14ac:dyDescent="0.25">
      <c r="A5" s="6">
        <f t="shared" ref="A5:A33" si="12">A4+1</f>
        <v>43833</v>
      </c>
      <c r="B5" s="7">
        <f t="shared" si="0"/>
        <v>6</v>
      </c>
      <c r="C5" s="16" t="str">
        <f>IF(AND(IFERROR(VLOOKUP(A5,Feiertage!$A:$B,2,0),"")&lt;&gt;"",IFERROR(VLOOKUP(A5,BesondereTage!$A:$B,2,0),"")&lt;&gt;""),CONCATENATE(VLOOKUP(A5,Feiertage!$A:$B,2,0),", ",VLOOKUP(A5,BesondereTage!$A:$B,2,0)),IF(IFERROR(VLOOKUP(A5,Feiertage!$A:$B,2,0),"")&lt;&gt;"",VLOOKUP(A5,Feiertage!$A:$B,2,0),IF(IFERROR(VLOOKUP(A5,BesondereTage!$A:$B,2,0),"")&lt;&gt;"",VLOOKUP(A5,BesondereTage!$A:$B,2,0),"")))</f>
        <v/>
      </c>
      <c r="D5" s="8" t="str">
        <f t="shared" ref="D5:D33" si="13">IF(B5=2,WEEKNUM(A5),"")</f>
        <v/>
      </c>
      <c r="E5" s="6">
        <f t="shared" ref="E5:E33" si="14">E4+1</f>
        <v>43864</v>
      </c>
      <c r="F5" s="7">
        <f t="shared" si="1"/>
        <v>2</v>
      </c>
      <c r="G5" s="16" t="str">
        <f>IF(AND(IFERROR(VLOOKUP(E5,Feiertage!$A:$B,2,0),"")&lt;&gt;"",IFERROR(VLOOKUP(E5,BesondereTage!$A:$B,2,0),"")&lt;&gt;""),CONCATENATE(VLOOKUP(E5,Feiertage!$A:$B,2,0),", ",VLOOKUP(E5,BesondereTage!$A:$B,2,0)),IF(IFERROR(VLOOKUP(E5,Feiertage!$A:$B,2,0),"")&lt;&gt;"",VLOOKUP(E5,Feiertage!$A:$B,2,0),IF(IFERROR(VLOOKUP(E5,BesondereTage!$A:$B,2,0),"")&lt;&gt;"",VLOOKUP(E5,BesondereTage!$A:$B,2,0),"")))</f>
        <v/>
      </c>
      <c r="H5" s="8">
        <f t="shared" ref="H5:H33" si="15">IF(F5=2,WEEKNUM(E5),"")</f>
        <v>6</v>
      </c>
      <c r="I5" s="6">
        <f t="shared" ref="I5:I33" si="16">I4+1</f>
        <v>43893</v>
      </c>
      <c r="J5" s="7">
        <f t="shared" si="2"/>
        <v>3</v>
      </c>
      <c r="K5" s="16" t="str">
        <f>IF(AND(IFERROR(VLOOKUP(I5,Feiertage!$A:$B,2,0),"")&lt;&gt;"",IFERROR(VLOOKUP(I5,BesondereTage!$A:$B,2,0),"")&lt;&gt;""),CONCATENATE(VLOOKUP(I5,Feiertage!$A:$B,2,0),", ",VLOOKUP(I5,BesondereTage!$A:$B,2,0)),IF(IFERROR(VLOOKUP(I5,Feiertage!$A:$B,2,0),"")&lt;&gt;"",VLOOKUP(I5,Feiertage!$A:$B,2,0),IF(IFERROR(VLOOKUP(I5,BesondereTage!$A:$B,2,0),"")&lt;&gt;"",VLOOKUP(I5,BesondereTage!$A:$B,2,0),"")))</f>
        <v/>
      </c>
      <c r="L5" s="8" t="str">
        <f t="shared" ref="L5:L33" si="17">IF(J5=2,WEEKNUM(I5),"")</f>
        <v/>
      </c>
      <c r="M5" s="6">
        <f t="shared" ref="M5:M33" si="18">M4+1</f>
        <v>43924</v>
      </c>
      <c r="N5" s="7">
        <f t="shared" si="3"/>
        <v>6</v>
      </c>
      <c r="O5" s="16" t="str">
        <f>IF(AND(IFERROR(VLOOKUP(M5,Feiertage!$A:$B,2,0),"")&lt;&gt;"",IFERROR(VLOOKUP(M5,BesondereTage!$A:$B,2,0),"")&lt;&gt;""),CONCATENATE(VLOOKUP(M5,Feiertage!$A:$B,2,0),", ",VLOOKUP(M5,BesondereTage!$A:$B,2,0)),IF(IFERROR(VLOOKUP(M5,Feiertage!$A:$B,2,0),"")&lt;&gt;"",VLOOKUP(M5,Feiertage!$A:$B,2,0),IF(IFERROR(VLOOKUP(M5,BesondereTage!$A:$B,2,0),"")&lt;&gt;"",VLOOKUP(M5,BesondereTage!$A:$B,2,0),"")))</f>
        <v/>
      </c>
      <c r="P5" s="8" t="str">
        <f t="shared" ref="P5:P33" si="19">IF(N5=2,WEEKNUM(M5),"")</f>
        <v/>
      </c>
      <c r="Q5" s="6">
        <f t="shared" ref="Q5:Q33" si="20">Q4+1</f>
        <v>43954</v>
      </c>
      <c r="R5" s="7">
        <f t="shared" si="4"/>
        <v>1</v>
      </c>
      <c r="S5" s="16" t="str">
        <f>IF(AND(IFERROR(VLOOKUP(Q5,Feiertage!$A:$B,2,0),"")&lt;&gt;"",IFERROR(VLOOKUP(Q5,BesondereTage!$A:$B,2,0),"")&lt;&gt;""),CONCATENATE(VLOOKUP(Q5,Feiertage!$A:$B,2,0),", ",VLOOKUP(Q5,BesondereTage!$A:$B,2,0)),IF(IFERROR(VLOOKUP(Q5,Feiertage!$A:$B,2,0),"")&lt;&gt;"",VLOOKUP(Q5,Feiertage!$A:$B,2,0),IF(IFERROR(VLOOKUP(Q5,BesondereTage!$A:$B,2,0),"")&lt;&gt;"",VLOOKUP(Q5,BesondereTage!$A:$B,2,0),"")))</f>
        <v/>
      </c>
      <c r="T5" s="8" t="str">
        <f t="shared" ref="T5:T33" si="21">IF(R5=2,WEEKNUM(Q5),"")</f>
        <v/>
      </c>
      <c r="U5" s="6">
        <f t="shared" ref="U5:U33" si="22">U4+1</f>
        <v>43985</v>
      </c>
      <c r="V5" s="7">
        <f t="shared" si="5"/>
        <v>4</v>
      </c>
      <c r="W5" s="16" t="str">
        <f>IF(AND(IFERROR(VLOOKUP(U5,Feiertage!$A:$B,2,0),"")&lt;&gt;"",IFERROR(VLOOKUP(U5,BesondereTage!$A:$B,2,0),"")&lt;&gt;""),CONCATENATE(VLOOKUP(U5,Feiertage!$A:$B,2,0),", ",VLOOKUP(U5,BesondereTage!$A:$B,2,0)),IF(IFERROR(VLOOKUP(U5,Feiertage!$A:$B,2,0),"")&lt;&gt;"",VLOOKUP(U5,Feiertage!$A:$B,2,0),IF(IFERROR(VLOOKUP(U5,BesondereTage!$A:$B,2,0),"")&lt;&gt;"",VLOOKUP(U5,BesondereTage!$A:$B,2,0),"")))</f>
        <v/>
      </c>
      <c r="X5" s="8" t="str">
        <f t="shared" ref="X5:X33" si="23">IF(V5=2,WEEKNUM(U5),"")</f>
        <v/>
      </c>
      <c r="Y5" s="6">
        <f t="shared" ref="Y5:Y33" si="24">Y4+1</f>
        <v>44015</v>
      </c>
      <c r="Z5" s="7">
        <f t="shared" si="6"/>
        <v>6</v>
      </c>
      <c r="AA5" s="16" t="str">
        <f>IF(AND(IFERROR(VLOOKUP(Y5,Feiertage!$A:$B,2,0),"")&lt;&gt;"",IFERROR(VLOOKUP(Y5,BesondereTage!$A:$B,2,0),"")&lt;&gt;""),CONCATENATE(VLOOKUP(Y5,Feiertage!$A:$B,2,0),", ",VLOOKUP(Y5,BesondereTage!$A:$B,2,0)),IF(IFERROR(VLOOKUP(Y5,Feiertage!$A:$B,2,0),"")&lt;&gt;"",VLOOKUP(Y5,Feiertage!$A:$B,2,0),IF(IFERROR(VLOOKUP(Y5,BesondereTage!$A:$B,2,0),"")&lt;&gt;"",VLOOKUP(Y5,BesondereTage!$A:$B,2,0),"")))</f>
        <v/>
      </c>
      <c r="AB5" s="8" t="str">
        <f t="shared" ref="AB5:AB33" si="25">IF(Z5=2,WEEKNUM(Y5),"")</f>
        <v/>
      </c>
      <c r="AC5" s="6">
        <f t="shared" ref="AC5:AC33" si="26">AC4+1</f>
        <v>44046</v>
      </c>
      <c r="AD5" s="7">
        <f t="shared" si="7"/>
        <v>2</v>
      </c>
      <c r="AE5" s="16" t="str">
        <f>IF(AND(IFERROR(VLOOKUP(AC5,Feiertage!$A:$B,2,0),"")&lt;&gt;"",IFERROR(VLOOKUP(AC5,BesondereTage!$A:$B,2,0),"")&lt;&gt;""),CONCATENATE(VLOOKUP(AC5,Feiertage!$A:$B,2,0),", ",VLOOKUP(AC5,BesondereTage!$A:$B,2,0)),IF(IFERROR(VLOOKUP(AC5,Feiertage!$A:$B,2,0),"")&lt;&gt;"",VLOOKUP(AC5,Feiertage!$A:$B,2,0),IF(IFERROR(VLOOKUP(AC5,BesondereTage!$A:$B,2,0),"")&lt;&gt;"",VLOOKUP(AC5,BesondereTage!$A:$B,2,0),"")))</f>
        <v/>
      </c>
      <c r="AF5" s="8">
        <f t="shared" ref="AF5:AF33" si="27">IF(AD5=2,WEEKNUM(AC5),"")</f>
        <v>32</v>
      </c>
      <c r="AG5" s="6">
        <f t="shared" ref="AG5:AG33" si="28">AG4+1</f>
        <v>44077</v>
      </c>
      <c r="AH5" s="7">
        <f t="shared" si="8"/>
        <v>5</v>
      </c>
      <c r="AI5" s="16" t="str">
        <f>IF(AND(IFERROR(VLOOKUP(AG5,Feiertage!$A:$B,2,0),"")&lt;&gt;"",IFERROR(VLOOKUP(AG5,BesondereTage!$A:$B,2,0),"")&lt;&gt;""),CONCATENATE(VLOOKUP(AG5,Feiertage!$A:$B,2,0),", ",VLOOKUP(AG5,BesondereTage!$A:$B,2,0)),IF(IFERROR(VLOOKUP(AG5,Feiertage!$A:$B,2,0),"")&lt;&gt;"",VLOOKUP(AG5,Feiertage!$A:$B,2,0),IF(IFERROR(VLOOKUP(AG5,BesondereTage!$A:$B,2,0),"")&lt;&gt;"",VLOOKUP(AG5,BesondereTage!$A:$B,2,0),"")))</f>
        <v/>
      </c>
      <c r="AJ5" s="8" t="str">
        <f t="shared" ref="AJ5:AJ33" si="29">IF(AH5=2,WEEKNUM(AG5),"")</f>
        <v/>
      </c>
      <c r="AK5" s="6">
        <f t="shared" ref="AK5:AK33" si="30">AK4+1</f>
        <v>44107</v>
      </c>
      <c r="AL5" s="7">
        <f t="shared" si="9"/>
        <v>7</v>
      </c>
      <c r="AM5" s="16" t="str">
        <f>IF(AND(IFERROR(VLOOKUP(AK5,Feiertage!$A:$B,2,0),"")&lt;&gt;"",IFERROR(VLOOKUP(AK5,BesondereTage!$A:$B,2,0),"")&lt;&gt;""),CONCATENATE(VLOOKUP(AK5,Feiertage!$A:$B,2,0),", ",VLOOKUP(AK5,BesondereTage!$A:$B,2,0)),IF(IFERROR(VLOOKUP(AK5,Feiertage!$A:$B,2,0),"")&lt;&gt;"",VLOOKUP(AK5,Feiertage!$A:$B,2,0),IF(IFERROR(VLOOKUP(AK5,BesondereTage!$A:$B,2,0),"")&lt;&gt;"",VLOOKUP(AK5,BesondereTage!$A:$B,2,0),"")))</f>
        <v/>
      </c>
      <c r="AN5" s="8" t="str">
        <f t="shared" ref="AN5:AN33" si="31">IF(AL5=2,WEEKNUM(AK5),"")</f>
        <v/>
      </c>
      <c r="AO5" s="6">
        <f t="shared" ref="AO5:AO33" si="32">AO4+1</f>
        <v>44138</v>
      </c>
      <c r="AP5" s="7">
        <f t="shared" si="10"/>
        <v>3</v>
      </c>
      <c r="AQ5" s="16" t="str">
        <f>IF(AND(IFERROR(VLOOKUP(AO5,Feiertage!$A:$B,2,0),"")&lt;&gt;"",IFERROR(VLOOKUP(AO5,BesondereTage!$A:$B,2,0),"")&lt;&gt;""),CONCATENATE(VLOOKUP(AO5,Feiertage!$A:$B,2,0),", ",VLOOKUP(AO5,BesondereTage!$A:$B,2,0)),IF(IFERROR(VLOOKUP(AO5,Feiertage!$A:$B,2,0),"")&lt;&gt;"",VLOOKUP(AO5,Feiertage!$A:$B,2,0),IF(IFERROR(VLOOKUP(AO5,BesondereTage!$A:$B,2,0),"")&lt;&gt;"",VLOOKUP(AO5,BesondereTage!$A:$B,2,0),"")))</f>
        <v/>
      </c>
      <c r="AR5" s="8" t="str">
        <f t="shared" ref="AR5:AR33" si="33">IF(AP5=2,WEEKNUM(AO5),"")</f>
        <v/>
      </c>
      <c r="AS5" s="6">
        <f t="shared" ref="AS5:AS33" si="34">AS4+1</f>
        <v>44168</v>
      </c>
      <c r="AT5" s="7">
        <f t="shared" si="11"/>
        <v>5</v>
      </c>
      <c r="AU5" s="16" t="str">
        <f>IF(AND(IFERROR(VLOOKUP(AS5,Feiertage!$A:$B,2,0),"")&lt;&gt;"",IFERROR(VLOOKUP(AS5,BesondereTage!$A:$B,2,0),"")&lt;&gt;""),CONCATENATE(VLOOKUP(AS5,Feiertage!$A:$B,2,0),", ",VLOOKUP(AS5,BesondereTage!$A:$B,2,0)),IF(IFERROR(VLOOKUP(AS5,Feiertage!$A:$B,2,0),"")&lt;&gt;"",VLOOKUP(AS5,Feiertage!$A:$B,2,0),IF(IFERROR(VLOOKUP(AS5,BesondereTage!$A:$B,2,0),"")&lt;&gt;"",VLOOKUP(AS5,BesondereTage!$A:$B,2,0),"")))</f>
        <v/>
      </c>
      <c r="AV5" s="8" t="str">
        <f t="shared" ref="AV5:AV33" si="35">IF(AT5=2,WEEKNUM(AS5),"")</f>
        <v/>
      </c>
    </row>
    <row r="6" spans="1:48" ht="17.100000000000001" customHeight="1" x14ac:dyDescent="0.25">
      <c r="A6" s="6">
        <f t="shared" si="12"/>
        <v>43834</v>
      </c>
      <c r="B6" s="7">
        <f t="shared" si="0"/>
        <v>7</v>
      </c>
      <c r="C6" s="16" t="str">
        <f>IF(AND(IFERROR(VLOOKUP(A6,Feiertage!$A:$B,2,0),"")&lt;&gt;"",IFERROR(VLOOKUP(A6,BesondereTage!$A:$B,2,0),"")&lt;&gt;""),CONCATENATE(VLOOKUP(A6,Feiertage!$A:$B,2,0),", ",VLOOKUP(A6,BesondereTage!$A:$B,2,0)),IF(IFERROR(VLOOKUP(A6,Feiertage!$A:$B,2,0),"")&lt;&gt;"",VLOOKUP(A6,Feiertage!$A:$B,2,0),IF(IFERROR(VLOOKUP(A6,BesondereTage!$A:$B,2,0),"")&lt;&gt;"",VLOOKUP(A6,BesondereTage!$A:$B,2,0),"")))</f>
        <v/>
      </c>
      <c r="D6" s="8" t="str">
        <f t="shared" si="13"/>
        <v/>
      </c>
      <c r="E6" s="6">
        <f t="shared" si="14"/>
        <v>43865</v>
      </c>
      <c r="F6" s="7">
        <f t="shared" si="1"/>
        <v>3</v>
      </c>
      <c r="G6" s="16" t="str">
        <f>IF(AND(IFERROR(VLOOKUP(E6,Feiertage!$A:$B,2,0),"")&lt;&gt;"",IFERROR(VLOOKUP(E6,BesondereTage!$A:$B,2,0),"")&lt;&gt;""),CONCATENATE(VLOOKUP(E6,Feiertage!$A:$B,2,0),", ",VLOOKUP(E6,BesondereTage!$A:$B,2,0)),IF(IFERROR(VLOOKUP(E6,Feiertage!$A:$B,2,0),"")&lt;&gt;"",VLOOKUP(E6,Feiertage!$A:$B,2,0),IF(IFERROR(VLOOKUP(E6,BesondereTage!$A:$B,2,0),"")&lt;&gt;"",VLOOKUP(E6,BesondereTage!$A:$B,2,0),"")))</f>
        <v/>
      </c>
      <c r="H6" s="8" t="str">
        <f t="shared" si="15"/>
        <v/>
      </c>
      <c r="I6" s="6">
        <f t="shared" si="16"/>
        <v>43894</v>
      </c>
      <c r="J6" s="7">
        <f t="shared" si="2"/>
        <v>4</v>
      </c>
      <c r="K6" s="16" t="str">
        <f>IF(AND(IFERROR(VLOOKUP(I6,Feiertage!$A:$B,2,0),"")&lt;&gt;"",IFERROR(VLOOKUP(I6,BesondereTage!$A:$B,2,0),"")&lt;&gt;""),CONCATENATE(VLOOKUP(I6,Feiertage!$A:$B,2,0),", ",VLOOKUP(I6,BesondereTage!$A:$B,2,0)),IF(IFERROR(VLOOKUP(I6,Feiertage!$A:$B,2,0),"")&lt;&gt;"",VLOOKUP(I6,Feiertage!$A:$B,2,0),IF(IFERROR(VLOOKUP(I6,BesondereTage!$A:$B,2,0),"")&lt;&gt;"",VLOOKUP(I6,BesondereTage!$A:$B,2,0),"")))</f>
        <v/>
      </c>
      <c r="L6" s="8" t="str">
        <f t="shared" si="17"/>
        <v/>
      </c>
      <c r="M6" s="6">
        <f t="shared" si="18"/>
        <v>43925</v>
      </c>
      <c r="N6" s="7">
        <f t="shared" si="3"/>
        <v>7</v>
      </c>
      <c r="O6" s="16" t="str">
        <f>IF(AND(IFERROR(VLOOKUP(M6,Feiertage!$A:$B,2,0),"")&lt;&gt;"",IFERROR(VLOOKUP(M6,BesondereTage!$A:$B,2,0),"")&lt;&gt;""),CONCATENATE(VLOOKUP(M6,Feiertage!$A:$B,2,0),", ",VLOOKUP(M6,BesondereTage!$A:$B,2,0)),IF(IFERROR(VLOOKUP(M6,Feiertage!$A:$B,2,0),"")&lt;&gt;"",VLOOKUP(M6,Feiertage!$A:$B,2,0),IF(IFERROR(VLOOKUP(M6,BesondereTage!$A:$B,2,0),"")&lt;&gt;"",VLOOKUP(M6,BesondereTage!$A:$B,2,0),"")))</f>
        <v/>
      </c>
      <c r="P6" s="8" t="str">
        <f t="shared" si="19"/>
        <v/>
      </c>
      <c r="Q6" s="6">
        <f t="shared" si="20"/>
        <v>43955</v>
      </c>
      <c r="R6" s="7">
        <f t="shared" si="4"/>
        <v>2</v>
      </c>
      <c r="S6" s="16" t="str">
        <f>IF(AND(IFERROR(VLOOKUP(Q6,Feiertage!$A:$B,2,0),"")&lt;&gt;"",IFERROR(VLOOKUP(Q6,BesondereTage!$A:$B,2,0),"")&lt;&gt;""),CONCATENATE(VLOOKUP(Q6,Feiertage!$A:$B,2,0),", ",VLOOKUP(Q6,BesondereTage!$A:$B,2,0)),IF(IFERROR(VLOOKUP(Q6,Feiertage!$A:$B,2,0),"")&lt;&gt;"",VLOOKUP(Q6,Feiertage!$A:$B,2,0),IF(IFERROR(VLOOKUP(Q6,BesondereTage!$A:$B,2,0),"")&lt;&gt;"",VLOOKUP(Q6,BesondereTage!$A:$B,2,0),"")))</f>
        <v/>
      </c>
      <c r="T6" s="8">
        <f t="shared" si="21"/>
        <v>19</v>
      </c>
      <c r="U6" s="6">
        <f t="shared" si="22"/>
        <v>43986</v>
      </c>
      <c r="V6" s="7">
        <f t="shared" si="5"/>
        <v>5</v>
      </c>
      <c r="W6" s="16" t="str">
        <f>IF(AND(IFERROR(VLOOKUP(U6,Feiertage!$A:$B,2,0),"")&lt;&gt;"",IFERROR(VLOOKUP(U6,BesondereTage!$A:$B,2,0),"")&lt;&gt;""),CONCATENATE(VLOOKUP(U6,Feiertage!$A:$B,2,0),", ",VLOOKUP(U6,BesondereTage!$A:$B,2,0)),IF(IFERROR(VLOOKUP(U6,Feiertage!$A:$B,2,0),"")&lt;&gt;"",VLOOKUP(U6,Feiertage!$A:$B,2,0),IF(IFERROR(VLOOKUP(U6,BesondereTage!$A:$B,2,0),"")&lt;&gt;"",VLOOKUP(U6,BesondereTage!$A:$B,2,0),"")))</f>
        <v/>
      </c>
      <c r="X6" s="8" t="str">
        <f t="shared" si="23"/>
        <v/>
      </c>
      <c r="Y6" s="6">
        <f t="shared" si="24"/>
        <v>44016</v>
      </c>
      <c r="Z6" s="7">
        <f t="shared" si="6"/>
        <v>7</v>
      </c>
      <c r="AA6" s="16" t="str">
        <f>IF(AND(IFERROR(VLOOKUP(Y6,Feiertage!$A:$B,2,0),"")&lt;&gt;"",IFERROR(VLOOKUP(Y6,BesondereTage!$A:$B,2,0),"")&lt;&gt;""),CONCATENATE(VLOOKUP(Y6,Feiertage!$A:$B,2,0),", ",VLOOKUP(Y6,BesondereTage!$A:$B,2,0)),IF(IFERROR(VLOOKUP(Y6,Feiertage!$A:$B,2,0),"")&lt;&gt;"",VLOOKUP(Y6,Feiertage!$A:$B,2,0),IF(IFERROR(VLOOKUP(Y6,BesondereTage!$A:$B,2,0),"")&lt;&gt;"",VLOOKUP(Y6,BesondereTage!$A:$B,2,0),"")))</f>
        <v/>
      </c>
      <c r="AB6" s="8" t="str">
        <f t="shared" si="25"/>
        <v/>
      </c>
      <c r="AC6" s="6">
        <f t="shared" si="26"/>
        <v>44047</v>
      </c>
      <c r="AD6" s="7">
        <f t="shared" si="7"/>
        <v>3</v>
      </c>
      <c r="AE6" s="16" t="str">
        <f>IF(AND(IFERROR(VLOOKUP(AC6,Feiertage!$A:$B,2,0),"")&lt;&gt;"",IFERROR(VLOOKUP(AC6,BesondereTage!$A:$B,2,0),"")&lt;&gt;""),CONCATENATE(VLOOKUP(AC6,Feiertage!$A:$B,2,0),", ",VLOOKUP(AC6,BesondereTage!$A:$B,2,0)),IF(IFERROR(VLOOKUP(AC6,Feiertage!$A:$B,2,0),"")&lt;&gt;"",VLOOKUP(AC6,Feiertage!$A:$B,2,0),IF(IFERROR(VLOOKUP(AC6,BesondereTage!$A:$B,2,0),"")&lt;&gt;"",VLOOKUP(AC6,BesondereTage!$A:$B,2,0),"")))</f>
        <v/>
      </c>
      <c r="AF6" s="8" t="str">
        <f t="shared" si="27"/>
        <v/>
      </c>
      <c r="AG6" s="6">
        <f t="shared" si="28"/>
        <v>44078</v>
      </c>
      <c r="AH6" s="7">
        <f t="shared" si="8"/>
        <v>6</v>
      </c>
      <c r="AI6" s="16" t="str">
        <f>IF(AND(IFERROR(VLOOKUP(AG6,Feiertage!$A:$B,2,0),"")&lt;&gt;"",IFERROR(VLOOKUP(AG6,BesondereTage!$A:$B,2,0),"")&lt;&gt;""),CONCATENATE(VLOOKUP(AG6,Feiertage!$A:$B,2,0),", ",VLOOKUP(AG6,BesondereTage!$A:$B,2,0)),IF(IFERROR(VLOOKUP(AG6,Feiertage!$A:$B,2,0),"")&lt;&gt;"",VLOOKUP(AG6,Feiertage!$A:$B,2,0),IF(IFERROR(VLOOKUP(AG6,BesondereTage!$A:$B,2,0),"")&lt;&gt;"",VLOOKUP(AG6,BesondereTage!$A:$B,2,0),"")))</f>
        <v/>
      </c>
      <c r="AJ6" s="8" t="str">
        <f t="shared" si="29"/>
        <v/>
      </c>
      <c r="AK6" s="6">
        <f t="shared" si="30"/>
        <v>44108</v>
      </c>
      <c r="AL6" s="7">
        <f t="shared" si="9"/>
        <v>1</v>
      </c>
      <c r="AM6" s="16" t="str">
        <f>IF(AND(IFERROR(VLOOKUP(AK6,Feiertage!$A:$B,2,0),"")&lt;&gt;"",IFERROR(VLOOKUP(AK6,BesondereTage!$A:$B,2,0),"")&lt;&gt;""),CONCATENATE(VLOOKUP(AK6,Feiertage!$A:$B,2,0),", ",VLOOKUP(AK6,BesondereTage!$A:$B,2,0)),IF(IFERROR(VLOOKUP(AK6,Feiertage!$A:$B,2,0),"")&lt;&gt;"",VLOOKUP(AK6,Feiertage!$A:$B,2,0),IF(IFERROR(VLOOKUP(AK6,BesondereTage!$A:$B,2,0),"")&lt;&gt;"",VLOOKUP(AK6,BesondereTage!$A:$B,2,0),"")))</f>
        <v/>
      </c>
      <c r="AN6" s="8" t="str">
        <f t="shared" si="31"/>
        <v/>
      </c>
      <c r="AO6" s="6">
        <f t="shared" si="32"/>
        <v>44139</v>
      </c>
      <c r="AP6" s="7">
        <f t="shared" si="10"/>
        <v>4</v>
      </c>
      <c r="AQ6" s="16" t="str">
        <f>IF(AND(IFERROR(VLOOKUP(AO6,Feiertage!$A:$B,2,0),"")&lt;&gt;"",IFERROR(VLOOKUP(AO6,BesondereTage!$A:$B,2,0),"")&lt;&gt;""),CONCATENATE(VLOOKUP(AO6,Feiertage!$A:$B,2,0),", ",VLOOKUP(AO6,BesondereTage!$A:$B,2,0)),IF(IFERROR(VLOOKUP(AO6,Feiertage!$A:$B,2,0),"")&lt;&gt;"",VLOOKUP(AO6,Feiertage!$A:$B,2,0),IF(IFERROR(VLOOKUP(AO6,BesondereTage!$A:$B,2,0),"")&lt;&gt;"",VLOOKUP(AO6,BesondereTage!$A:$B,2,0),"")))</f>
        <v/>
      </c>
      <c r="AR6" s="8" t="str">
        <f t="shared" si="33"/>
        <v/>
      </c>
      <c r="AS6" s="6">
        <f t="shared" si="34"/>
        <v>44169</v>
      </c>
      <c r="AT6" s="7">
        <f t="shared" si="11"/>
        <v>6</v>
      </c>
      <c r="AU6" s="16" t="str">
        <f>IF(AND(IFERROR(VLOOKUP(AS6,Feiertage!$A:$B,2,0),"")&lt;&gt;"",IFERROR(VLOOKUP(AS6,BesondereTage!$A:$B,2,0),"")&lt;&gt;""),CONCATENATE(VLOOKUP(AS6,Feiertage!$A:$B,2,0),", ",VLOOKUP(AS6,BesondereTage!$A:$B,2,0)),IF(IFERROR(VLOOKUP(AS6,Feiertage!$A:$B,2,0),"")&lt;&gt;"",VLOOKUP(AS6,Feiertage!$A:$B,2,0),IF(IFERROR(VLOOKUP(AS6,BesondereTage!$A:$B,2,0),"")&lt;&gt;"",VLOOKUP(AS6,BesondereTage!$A:$B,2,0),"")))</f>
        <v/>
      </c>
      <c r="AV6" s="8" t="str">
        <f t="shared" si="35"/>
        <v/>
      </c>
    </row>
    <row r="7" spans="1:48" ht="17.100000000000001" customHeight="1" x14ac:dyDescent="0.25">
      <c r="A7" s="6">
        <f t="shared" si="12"/>
        <v>43835</v>
      </c>
      <c r="B7" s="7">
        <f t="shared" si="0"/>
        <v>1</v>
      </c>
      <c r="C7" s="16" t="str">
        <f>IF(AND(IFERROR(VLOOKUP(A7,Feiertage!$A:$B,2,0),"")&lt;&gt;"",IFERROR(VLOOKUP(A7,BesondereTage!$A:$B,2,0),"")&lt;&gt;""),CONCATENATE(VLOOKUP(A7,Feiertage!$A:$B,2,0),", ",VLOOKUP(A7,BesondereTage!$A:$B,2,0)),IF(IFERROR(VLOOKUP(A7,Feiertage!$A:$B,2,0),"")&lt;&gt;"",VLOOKUP(A7,Feiertage!$A:$B,2,0),IF(IFERROR(VLOOKUP(A7,BesondereTage!$A:$B,2,0),"")&lt;&gt;"",VLOOKUP(A7,BesondereTage!$A:$B,2,0),"")))</f>
        <v/>
      </c>
      <c r="D7" s="8" t="str">
        <f t="shared" si="13"/>
        <v/>
      </c>
      <c r="E7" s="6">
        <f t="shared" si="14"/>
        <v>43866</v>
      </c>
      <c r="F7" s="7">
        <f t="shared" si="1"/>
        <v>4</v>
      </c>
      <c r="G7" s="16" t="str">
        <f>IF(AND(IFERROR(VLOOKUP(E7,Feiertage!$A:$B,2,0),"")&lt;&gt;"",IFERROR(VLOOKUP(E7,BesondereTage!$A:$B,2,0),"")&lt;&gt;""),CONCATENATE(VLOOKUP(E7,Feiertage!$A:$B,2,0),", ",VLOOKUP(E7,BesondereTage!$A:$B,2,0)),IF(IFERROR(VLOOKUP(E7,Feiertage!$A:$B,2,0),"")&lt;&gt;"",VLOOKUP(E7,Feiertage!$A:$B,2,0),IF(IFERROR(VLOOKUP(E7,BesondereTage!$A:$B,2,0),"")&lt;&gt;"",VLOOKUP(E7,BesondereTage!$A:$B,2,0),"")))</f>
        <v/>
      </c>
      <c r="H7" s="8" t="str">
        <f t="shared" si="15"/>
        <v/>
      </c>
      <c r="I7" s="6">
        <f t="shared" si="16"/>
        <v>43895</v>
      </c>
      <c r="J7" s="7">
        <f t="shared" si="2"/>
        <v>5</v>
      </c>
      <c r="K7" s="16" t="str">
        <f>IF(AND(IFERROR(VLOOKUP(I7,Feiertage!$A:$B,2,0),"")&lt;&gt;"",IFERROR(VLOOKUP(I7,BesondereTage!$A:$B,2,0),"")&lt;&gt;""),CONCATENATE(VLOOKUP(I7,Feiertage!$A:$B,2,0),", ",VLOOKUP(I7,BesondereTage!$A:$B,2,0)),IF(IFERROR(VLOOKUP(I7,Feiertage!$A:$B,2,0),"")&lt;&gt;"",VLOOKUP(I7,Feiertage!$A:$B,2,0),IF(IFERROR(VLOOKUP(I7,BesondereTage!$A:$B,2,0),"")&lt;&gt;"",VLOOKUP(I7,BesondereTage!$A:$B,2,0),"")))</f>
        <v/>
      </c>
      <c r="L7" s="8" t="str">
        <f t="shared" si="17"/>
        <v/>
      </c>
      <c r="M7" s="6">
        <f t="shared" si="18"/>
        <v>43926</v>
      </c>
      <c r="N7" s="7">
        <f t="shared" si="3"/>
        <v>1</v>
      </c>
      <c r="O7" s="16" t="str">
        <f>IF(AND(IFERROR(VLOOKUP(M7,Feiertage!$A:$B,2,0),"")&lt;&gt;"",IFERROR(VLOOKUP(M7,BesondereTage!$A:$B,2,0),"")&lt;&gt;""),CONCATENATE(VLOOKUP(M7,Feiertage!$A:$B,2,0),", ",VLOOKUP(M7,BesondereTage!$A:$B,2,0)),IF(IFERROR(VLOOKUP(M7,Feiertage!$A:$B,2,0),"")&lt;&gt;"",VLOOKUP(M7,Feiertage!$A:$B,2,0),IF(IFERROR(VLOOKUP(M7,BesondereTage!$A:$B,2,0),"")&lt;&gt;"",VLOOKUP(M7,BesondereTage!$A:$B,2,0),"")))</f>
        <v/>
      </c>
      <c r="P7" s="8" t="str">
        <f t="shared" si="19"/>
        <v/>
      </c>
      <c r="Q7" s="6">
        <f t="shared" si="20"/>
        <v>43956</v>
      </c>
      <c r="R7" s="7">
        <f t="shared" si="4"/>
        <v>3</v>
      </c>
      <c r="S7" s="16" t="str">
        <f>IF(AND(IFERROR(VLOOKUP(Q7,Feiertage!$A:$B,2,0),"")&lt;&gt;"",IFERROR(VLOOKUP(Q7,BesondereTage!$A:$B,2,0),"")&lt;&gt;""),CONCATENATE(VLOOKUP(Q7,Feiertage!$A:$B,2,0),", ",VLOOKUP(Q7,BesondereTage!$A:$B,2,0)),IF(IFERROR(VLOOKUP(Q7,Feiertage!$A:$B,2,0),"")&lt;&gt;"",VLOOKUP(Q7,Feiertage!$A:$B,2,0),IF(IFERROR(VLOOKUP(Q7,BesondereTage!$A:$B,2,0),"")&lt;&gt;"",VLOOKUP(Q7,BesondereTage!$A:$B,2,0),"")))</f>
        <v/>
      </c>
      <c r="T7" s="8" t="str">
        <f t="shared" si="21"/>
        <v/>
      </c>
      <c r="U7" s="6">
        <f t="shared" si="22"/>
        <v>43987</v>
      </c>
      <c r="V7" s="7">
        <f t="shared" si="5"/>
        <v>6</v>
      </c>
      <c r="W7" s="16" t="str">
        <f>IF(AND(IFERROR(VLOOKUP(U7,Feiertage!$A:$B,2,0),"")&lt;&gt;"",IFERROR(VLOOKUP(U7,BesondereTage!$A:$B,2,0),"")&lt;&gt;""),CONCATENATE(VLOOKUP(U7,Feiertage!$A:$B,2,0),", ",VLOOKUP(U7,BesondereTage!$A:$B,2,0)),IF(IFERROR(VLOOKUP(U7,Feiertage!$A:$B,2,0),"")&lt;&gt;"",VLOOKUP(U7,Feiertage!$A:$B,2,0),IF(IFERROR(VLOOKUP(U7,BesondereTage!$A:$B,2,0),"")&lt;&gt;"",VLOOKUP(U7,BesondereTage!$A:$B,2,0),"")))</f>
        <v/>
      </c>
      <c r="X7" s="8" t="str">
        <f t="shared" si="23"/>
        <v/>
      </c>
      <c r="Y7" s="6">
        <f t="shared" si="24"/>
        <v>44017</v>
      </c>
      <c r="Z7" s="7">
        <f t="shared" si="6"/>
        <v>1</v>
      </c>
      <c r="AA7" s="16" t="str">
        <f>IF(AND(IFERROR(VLOOKUP(Y7,Feiertage!$A:$B,2,0),"")&lt;&gt;"",IFERROR(VLOOKUP(Y7,BesondereTage!$A:$B,2,0),"")&lt;&gt;""),CONCATENATE(VLOOKUP(Y7,Feiertage!$A:$B,2,0),", ",VLOOKUP(Y7,BesondereTage!$A:$B,2,0)),IF(IFERROR(VLOOKUP(Y7,Feiertage!$A:$B,2,0),"")&lt;&gt;"",VLOOKUP(Y7,Feiertage!$A:$B,2,0),IF(IFERROR(VLOOKUP(Y7,BesondereTage!$A:$B,2,0),"")&lt;&gt;"",VLOOKUP(Y7,BesondereTage!$A:$B,2,0),"")))</f>
        <v/>
      </c>
      <c r="AB7" s="8" t="str">
        <f t="shared" si="25"/>
        <v/>
      </c>
      <c r="AC7" s="6">
        <f t="shared" si="26"/>
        <v>44048</v>
      </c>
      <c r="AD7" s="7">
        <f t="shared" si="7"/>
        <v>4</v>
      </c>
      <c r="AE7" s="16" t="str">
        <f>IF(AND(IFERROR(VLOOKUP(AC7,Feiertage!$A:$B,2,0),"")&lt;&gt;"",IFERROR(VLOOKUP(AC7,BesondereTage!$A:$B,2,0),"")&lt;&gt;""),CONCATENATE(VLOOKUP(AC7,Feiertage!$A:$B,2,0),", ",VLOOKUP(AC7,BesondereTage!$A:$B,2,0)),IF(IFERROR(VLOOKUP(AC7,Feiertage!$A:$B,2,0),"")&lt;&gt;"",VLOOKUP(AC7,Feiertage!$A:$B,2,0),IF(IFERROR(VLOOKUP(AC7,BesondereTage!$A:$B,2,0),"")&lt;&gt;"",VLOOKUP(AC7,BesondereTage!$A:$B,2,0),"")))</f>
        <v/>
      </c>
      <c r="AF7" s="8" t="str">
        <f t="shared" si="27"/>
        <v/>
      </c>
      <c r="AG7" s="6">
        <f t="shared" si="28"/>
        <v>44079</v>
      </c>
      <c r="AH7" s="7">
        <f t="shared" si="8"/>
        <v>7</v>
      </c>
      <c r="AI7" s="16" t="str">
        <f>IF(AND(IFERROR(VLOOKUP(AG7,Feiertage!$A:$B,2,0),"")&lt;&gt;"",IFERROR(VLOOKUP(AG7,BesondereTage!$A:$B,2,0),"")&lt;&gt;""),CONCATENATE(VLOOKUP(AG7,Feiertage!$A:$B,2,0),", ",VLOOKUP(AG7,BesondereTage!$A:$B,2,0)),IF(IFERROR(VLOOKUP(AG7,Feiertage!$A:$B,2,0),"")&lt;&gt;"",VLOOKUP(AG7,Feiertage!$A:$B,2,0),IF(IFERROR(VLOOKUP(AG7,BesondereTage!$A:$B,2,0),"")&lt;&gt;"",VLOOKUP(AG7,BesondereTage!$A:$B,2,0),"")))</f>
        <v/>
      </c>
      <c r="AJ7" s="8" t="str">
        <f t="shared" si="29"/>
        <v/>
      </c>
      <c r="AK7" s="6">
        <f t="shared" si="30"/>
        <v>44109</v>
      </c>
      <c r="AL7" s="7">
        <f t="shared" si="9"/>
        <v>2</v>
      </c>
      <c r="AM7" s="16" t="str">
        <f>IF(AND(IFERROR(VLOOKUP(AK7,Feiertage!$A:$B,2,0),"")&lt;&gt;"",IFERROR(VLOOKUP(AK7,BesondereTage!$A:$B,2,0),"")&lt;&gt;""),CONCATENATE(VLOOKUP(AK7,Feiertage!$A:$B,2,0),", ",VLOOKUP(AK7,BesondereTage!$A:$B,2,0)),IF(IFERROR(VLOOKUP(AK7,Feiertage!$A:$B,2,0),"")&lt;&gt;"",VLOOKUP(AK7,Feiertage!$A:$B,2,0),IF(IFERROR(VLOOKUP(AK7,BesondereTage!$A:$B,2,0),"")&lt;&gt;"",VLOOKUP(AK7,BesondereTage!$A:$B,2,0),"")))</f>
        <v/>
      </c>
      <c r="AN7" s="8">
        <f t="shared" si="31"/>
        <v>41</v>
      </c>
      <c r="AO7" s="6">
        <f t="shared" si="32"/>
        <v>44140</v>
      </c>
      <c r="AP7" s="7">
        <f t="shared" si="10"/>
        <v>5</v>
      </c>
      <c r="AQ7" s="16" t="str">
        <f>IF(AND(IFERROR(VLOOKUP(AO7,Feiertage!$A:$B,2,0),"")&lt;&gt;"",IFERROR(VLOOKUP(AO7,BesondereTage!$A:$B,2,0),"")&lt;&gt;""),CONCATENATE(VLOOKUP(AO7,Feiertage!$A:$B,2,0),", ",VLOOKUP(AO7,BesondereTage!$A:$B,2,0)),IF(IFERROR(VLOOKUP(AO7,Feiertage!$A:$B,2,0),"")&lt;&gt;"",VLOOKUP(AO7,Feiertage!$A:$B,2,0),IF(IFERROR(VLOOKUP(AO7,BesondereTage!$A:$B,2,0),"")&lt;&gt;"",VLOOKUP(AO7,BesondereTage!$A:$B,2,0),"")))</f>
        <v/>
      </c>
      <c r="AR7" s="8" t="str">
        <f t="shared" si="33"/>
        <v/>
      </c>
      <c r="AS7" s="6">
        <f t="shared" si="34"/>
        <v>44170</v>
      </c>
      <c r="AT7" s="7">
        <f t="shared" si="11"/>
        <v>7</v>
      </c>
      <c r="AU7" s="16" t="str">
        <f>IF(AND(IFERROR(VLOOKUP(AS7,Feiertage!$A:$B,2,0),"")&lt;&gt;"",IFERROR(VLOOKUP(AS7,BesondereTage!$A:$B,2,0),"")&lt;&gt;""),CONCATENATE(VLOOKUP(AS7,Feiertage!$A:$B,2,0),", ",VLOOKUP(AS7,BesondereTage!$A:$B,2,0)),IF(IFERROR(VLOOKUP(AS7,Feiertage!$A:$B,2,0),"")&lt;&gt;"",VLOOKUP(AS7,Feiertage!$A:$B,2,0),IF(IFERROR(VLOOKUP(AS7,BesondereTage!$A:$B,2,0),"")&lt;&gt;"",VLOOKUP(AS7,BesondereTage!$A:$B,2,0),"")))</f>
        <v/>
      </c>
      <c r="AV7" s="8" t="str">
        <f t="shared" si="35"/>
        <v/>
      </c>
    </row>
    <row r="8" spans="1:48" ht="17.100000000000001" customHeight="1" x14ac:dyDescent="0.25">
      <c r="A8" s="6">
        <f t="shared" si="12"/>
        <v>43836</v>
      </c>
      <c r="B8" s="7">
        <f t="shared" si="0"/>
        <v>2</v>
      </c>
      <c r="C8" s="16" t="str">
        <f>IF(AND(IFERROR(VLOOKUP(A8,Feiertage!$A:$B,2,0),"")&lt;&gt;"",IFERROR(VLOOKUP(A8,BesondereTage!$A:$B,2,0),"")&lt;&gt;""),CONCATENATE(VLOOKUP(A8,Feiertage!$A:$B,2,0),", ",VLOOKUP(A8,BesondereTage!$A:$B,2,0)),IF(IFERROR(VLOOKUP(A8,Feiertage!$A:$B,2,0),"")&lt;&gt;"",VLOOKUP(A8,Feiertage!$A:$B,2,0),IF(IFERROR(VLOOKUP(A8,BesondereTage!$A:$B,2,0),"")&lt;&gt;"",VLOOKUP(A8,BesondereTage!$A:$B,2,0),"")))</f>
        <v/>
      </c>
      <c r="D8" s="8">
        <f t="shared" si="13"/>
        <v>2</v>
      </c>
      <c r="E8" s="6">
        <f t="shared" si="14"/>
        <v>43867</v>
      </c>
      <c r="F8" s="7">
        <f t="shared" si="1"/>
        <v>5</v>
      </c>
      <c r="G8" s="16" t="str">
        <f>IF(AND(IFERROR(VLOOKUP(E8,Feiertage!$A:$B,2,0),"")&lt;&gt;"",IFERROR(VLOOKUP(E8,BesondereTage!$A:$B,2,0),"")&lt;&gt;""),CONCATENATE(VLOOKUP(E8,Feiertage!$A:$B,2,0),", ",VLOOKUP(E8,BesondereTage!$A:$B,2,0)),IF(IFERROR(VLOOKUP(E8,Feiertage!$A:$B,2,0),"")&lt;&gt;"",VLOOKUP(E8,Feiertage!$A:$B,2,0),IF(IFERROR(VLOOKUP(E8,BesondereTage!$A:$B,2,0),"")&lt;&gt;"",VLOOKUP(E8,BesondereTage!$A:$B,2,0),"")))</f>
        <v/>
      </c>
      <c r="H8" s="8" t="str">
        <f t="shared" si="15"/>
        <v/>
      </c>
      <c r="I8" s="6">
        <f t="shared" si="16"/>
        <v>43896</v>
      </c>
      <c r="J8" s="7">
        <f t="shared" si="2"/>
        <v>6</v>
      </c>
      <c r="K8" s="16" t="str">
        <f>IF(AND(IFERROR(VLOOKUP(I8,Feiertage!$A:$B,2,0),"")&lt;&gt;"",IFERROR(VLOOKUP(I8,BesondereTage!$A:$B,2,0),"")&lt;&gt;""),CONCATENATE(VLOOKUP(I8,Feiertage!$A:$B,2,0),", ",VLOOKUP(I8,BesondereTage!$A:$B,2,0)),IF(IFERROR(VLOOKUP(I8,Feiertage!$A:$B,2,0),"")&lt;&gt;"",VLOOKUP(I8,Feiertage!$A:$B,2,0),IF(IFERROR(VLOOKUP(I8,BesondereTage!$A:$B,2,0),"")&lt;&gt;"",VLOOKUP(I8,BesondereTage!$A:$B,2,0),"")))</f>
        <v/>
      </c>
      <c r="L8" s="8" t="str">
        <f t="shared" si="17"/>
        <v/>
      </c>
      <c r="M8" s="6">
        <f t="shared" si="18"/>
        <v>43927</v>
      </c>
      <c r="N8" s="7">
        <f t="shared" si="3"/>
        <v>2</v>
      </c>
      <c r="O8" s="16" t="str">
        <f>IF(AND(IFERROR(VLOOKUP(M8,Feiertage!$A:$B,2,0),"")&lt;&gt;"",IFERROR(VLOOKUP(M8,BesondereTage!$A:$B,2,0),"")&lt;&gt;""),CONCATENATE(VLOOKUP(M8,Feiertage!$A:$B,2,0),", ",VLOOKUP(M8,BesondereTage!$A:$B,2,0)),IF(IFERROR(VLOOKUP(M8,Feiertage!$A:$B,2,0),"")&lt;&gt;"",VLOOKUP(M8,Feiertage!$A:$B,2,0),IF(IFERROR(VLOOKUP(M8,BesondereTage!$A:$B,2,0),"")&lt;&gt;"",VLOOKUP(M8,BesondereTage!$A:$B,2,0),"")))</f>
        <v/>
      </c>
      <c r="P8" s="8">
        <f t="shared" si="19"/>
        <v>15</v>
      </c>
      <c r="Q8" s="6">
        <f t="shared" si="20"/>
        <v>43957</v>
      </c>
      <c r="R8" s="7">
        <f t="shared" si="4"/>
        <v>4</v>
      </c>
      <c r="S8" s="16" t="str">
        <f>IF(AND(IFERROR(VLOOKUP(Q8,Feiertage!$A:$B,2,0),"")&lt;&gt;"",IFERROR(VLOOKUP(Q8,BesondereTage!$A:$B,2,0),"")&lt;&gt;""),CONCATENATE(VLOOKUP(Q8,Feiertage!$A:$B,2,0),", ",VLOOKUP(Q8,BesondereTage!$A:$B,2,0)),IF(IFERROR(VLOOKUP(Q8,Feiertage!$A:$B,2,0),"")&lt;&gt;"",VLOOKUP(Q8,Feiertage!$A:$B,2,0),IF(IFERROR(VLOOKUP(Q8,BesondereTage!$A:$B,2,0),"")&lt;&gt;"",VLOOKUP(Q8,BesondereTage!$A:$B,2,0),"")))</f>
        <v/>
      </c>
      <c r="T8" s="8" t="str">
        <f t="shared" si="21"/>
        <v/>
      </c>
      <c r="U8" s="6">
        <f t="shared" si="22"/>
        <v>43988</v>
      </c>
      <c r="V8" s="7">
        <f t="shared" si="5"/>
        <v>7</v>
      </c>
      <c r="W8" s="16" t="str">
        <f>IF(AND(IFERROR(VLOOKUP(U8,Feiertage!$A:$B,2,0),"")&lt;&gt;"",IFERROR(VLOOKUP(U8,BesondereTage!$A:$B,2,0),"")&lt;&gt;""),CONCATENATE(VLOOKUP(U8,Feiertage!$A:$B,2,0),", ",VLOOKUP(U8,BesondereTage!$A:$B,2,0)),IF(IFERROR(VLOOKUP(U8,Feiertage!$A:$B,2,0),"")&lt;&gt;"",VLOOKUP(U8,Feiertage!$A:$B,2,0),IF(IFERROR(VLOOKUP(U8,BesondereTage!$A:$B,2,0),"")&lt;&gt;"",VLOOKUP(U8,BesondereTage!$A:$B,2,0),"")))</f>
        <v/>
      </c>
      <c r="X8" s="8" t="str">
        <f t="shared" si="23"/>
        <v/>
      </c>
      <c r="Y8" s="6">
        <f t="shared" si="24"/>
        <v>44018</v>
      </c>
      <c r="Z8" s="7">
        <f t="shared" si="6"/>
        <v>2</v>
      </c>
      <c r="AA8" s="16" t="str">
        <f>IF(AND(IFERROR(VLOOKUP(Y8,Feiertage!$A:$B,2,0),"")&lt;&gt;"",IFERROR(VLOOKUP(Y8,BesondereTage!$A:$B,2,0),"")&lt;&gt;""),CONCATENATE(VLOOKUP(Y8,Feiertage!$A:$B,2,0),", ",VLOOKUP(Y8,BesondereTage!$A:$B,2,0)),IF(IFERROR(VLOOKUP(Y8,Feiertage!$A:$B,2,0),"")&lt;&gt;"",VLOOKUP(Y8,Feiertage!$A:$B,2,0),IF(IFERROR(VLOOKUP(Y8,BesondereTage!$A:$B,2,0),"")&lt;&gt;"",VLOOKUP(Y8,BesondereTage!$A:$B,2,0),"")))</f>
        <v/>
      </c>
      <c r="AB8" s="8">
        <f t="shared" si="25"/>
        <v>28</v>
      </c>
      <c r="AC8" s="6">
        <f t="shared" si="26"/>
        <v>44049</v>
      </c>
      <c r="AD8" s="7">
        <f t="shared" si="7"/>
        <v>5</v>
      </c>
      <c r="AE8" s="16" t="str">
        <f>IF(AND(IFERROR(VLOOKUP(AC8,Feiertage!$A:$B,2,0),"")&lt;&gt;"",IFERROR(VLOOKUP(AC8,BesondereTage!$A:$B,2,0),"")&lt;&gt;""),CONCATENATE(VLOOKUP(AC8,Feiertage!$A:$B,2,0),", ",VLOOKUP(AC8,BesondereTage!$A:$B,2,0)),IF(IFERROR(VLOOKUP(AC8,Feiertage!$A:$B,2,0),"")&lt;&gt;"",VLOOKUP(AC8,Feiertage!$A:$B,2,0),IF(IFERROR(VLOOKUP(AC8,BesondereTage!$A:$B,2,0),"")&lt;&gt;"",VLOOKUP(AC8,BesondereTage!$A:$B,2,0),"")))</f>
        <v/>
      </c>
      <c r="AF8" s="8" t="str">
        <f t="shared" si="27"/>
        <v/>
      </c>
      <c r="AG8" s="6">
        <f t="shared" si="28"/>
        <v>44080</v>
      </c>
      <c r="AH8" s="7">
        <f t="shared" si="8"/>
        <v>1</v>
      </c>
      <c r="AI8" s="16" t="str">
        <f>IF(AND(IFERROR(VLOOKUP(AG8,Feiertage!$A:$B,2,0),"")&lt;&gt;"",IFERROR(VLOOKUP(AG8,BesondereTage!$A:$B,2,0),"")&lt;&gt;""),CONCATENATE(VLOOKUP(AG8,Feiertage!$A:$B,2,0),", ",VLOOKUP(AG8,BesondereTage!$A:$B,2,0)),IF(IFERROR(VLOOKUP(AG8,Feiertage!$A:$B,2,0),"")&lt;&gt;"",VLOOKUP(AG8,Feiertage!$A:$B,2,0),IF(IFERROR(VLOOKUP(AG8,BesondereTage!$A:$B,2,0),"")&lt;&gt;"",VLOOKUP(AG8,BesondereTage!$A:$B,2,0),"")))</f>
        <v/>
      </c>
      <c r="AJ8" s="8" t="str">
        <f t="shared" si="29"/>
        <v/>
      </c>
      <c r="AK8" s="6">
        <f t="shared" si="30"/>
        <v>44110</v>
      </c>
      <c r="AL8" s="7">
        <f t="shared" si="9"/>
        <v>3</v>
      </c>
      <c r="AM8" s="16" t="str">
        <f>IF(AND(IFERROR(VLOOKUP(AK8,Feiertage!$A:$B,2,0),"")&lt;&gt;"",IFERROR(VLOOKUP(AK8,BesondereTage!$A:$B,2,0),"")&lt;&gt;""),CONCATENATE(VLOOKUP(AK8,Feiertage!$A:$B,2,0),", ",VLOOKUP(AK8,BesondereTage!$A:$B,2,0)),IF(IFERROR(VLOOKUP(AK8,Feiertage!$A:$B,2,0),"")&lt;&gt;"",VLOOKUP(AK8,Feiertage!$A:$B,2,0),IF(IFERROR(VLOOKUP(AK8,BesondereTage!$A:$B,2,0),"")&lt;&gt;"",VLOOKUP(AK8,BesondereTage!$A:$B,2,0),"")))</f>
        <v/>
      </c>
      <c r="AN8" s="8" t="str">
        <f t="shared" si="31"/>
        <v/>
      </c>
      <c r="AO8" s="6">
        <f t="shared" si="32"/>
        <v>44141</v>
      </c>
      <c r="AP8" s="7">
        <f t="shared" si="10"/>
        <v>6</v>
      </c>
      <c r="AQ8" s="16" t="str">
        <f>IF(AND(IFERROR(VLOOKUP(AO8,Feiertage!$A:$B,2,0),"")&lt;&gt;"",IFERROR(VLOOKUP(AO8,BesondereTage!$A:$B,2,0),"")&lt;&gt;""),CONCATENATE(VLOOKUP(AO8,Feiertage!$A:$B,2,0),", ",VLOOKUP(AO8,BesondereTage!$A:$B,2,0)),IF(IFERROR(VLOOKUP(AO8,Feiertage!$A:$B,2,0),"")&lt;&gt;"",VLOOKUP(AO8,Feiertage!$A:$B,2,0),IF(IFERROR(VLOOKUP(AO8,BesondereTage!$A:$B,2,0),"")&lt;&gt;"",VLOOKUP(AO8,BesondereTage!$A:$B,2,0),"")))</f>
        <v/>
      </c>
      <c r="AR8" s="8" t="str">
        <f t="shared" si="33"/>
        <v/>
      </c>
      <c r="AS8" s="6">
        <f t="shared" si="34"/>
        <v>44171</v>
      </c>
      <c r="AT8" s="7">
        <f t="shared" si="11"/>
        <v>1</v>
      </c>
      <c r="AU8" s="16" t="str">
        <f>IF(AND(IFERROR(VLOOKUP(AS8,Feiertage!$A:$B,2,0),"")&lt;&gt;"",IFERROR(VLOOKUP(AS8,BesondereTage!$A:$B,2,0),"")&lt;&gt;""),CONCATENATE(VLOOKUP(AS8,Feiertage!$A:$B,2,0),", ",VLOOKUP(AS8,BesondereTage!$A:$B,2,0)),IF(IFERROR(VLOOKUP(AS8,Feiertage!$A:$B,2,0),"")&lt;&gt;"",VLOOKUP(AS8,Feiertage!$A:$B,2,0),IF(IFERROR(VLOOKUP(AS8,BesondereTage!$A:$B,2,0),"")&lt;&gt;"",VLOOKUP(AS8,BesondereTage!$A:$B,2,0),"")))</f>
        <v/>
      </c>
      <c r="AV8" s="8" t="str">
        <f t="shared" si="35"/>
        <v/>
      </c>
    </row>
    <row r="9" spans="1:48" ht="17.100000000000001" customHeight="1" x14ac:dyDescent="0.25">
      <c r="A9" s="6">
        <f t="shared" si="12"/>
        <v>43837</v>
      </c>
      <c r="B9" s="7">
        <f t="shared" si="0"/>
        <v>3</v>
      </c>
      <c r="C9" s="16" t="str">
        <f>IF(AND(IFERROR(VLOOKUP(A9,Feiertage!$A:$B,2,0),"")&lt;&gt;"",IFERROR(VLOOKUP(A9,BesondereTage!$A:$B,2,0),"")&lt;&gt;""),CONCATENATE(VLOOKUP(A9,Feiertage!$A:$B,2,0),", ",VLOOKUP(A9,BesondereTage!$A:$B,2,0)),IF(IFERROR(VLOOKUP(A9,Feiertage!$A:$B,2,0),"")&lt;&gt;"",VLOOKUP(A9,Feiertage!$A:$B,2,0),IF(IFERROR(VLOOKUP(A9,BesondereTage!$A:$B,2,0),"")&lt;&gt;"",VLOOKUP(A9,BesondereTage!$A:$B,2,0),"")))</f>
        <v/>
      </c>
      <c r="D9" s="8" t="str">
        <f t="shared" si="13"/>
        <v/>
      </c>
      <c r="E9" s="6">
        <f t="shared" si="14"/>
        <v>43868</v>
      </c>
      <c r="F9" s="7">
        <f t="shared" si="1"/>
        <v>6</v>
      </c>
      <c r="G9" s="16" t="str">
        <f>IF(AND(IFERROR(VLOOKUP(E9,Feiertage!$A:$B,2,0),"")&lt;&gt;"",IFERROR(VLOOKUP(E9,BesondereTage!$A:$B,2,0),"")&lt;&gt;""),CONCATENATE(VLOOKUP(E9,Feiertage!$A:$B,2,0),", ",VLOOKUP(E9,BesondereTage!$A:$B,2,0)),IF(IFERROR(VLOOKUP(E9,Feiertage!$A:$B,2,0),"")&lt;&gt;"",VLOOKUP(E9,Feiertage!$A:$B,2,0),IF(IFERROR(VLOOKUP(E9,BesondereTage!$A:$B,2,0),"")&lt;&gt;"",VLOOKUP(E9,BesondereTage!$A:$B,2,0),"")))</f>
        <v/>
      </c>
      <c r="H9" s="8" t="str">
        <f t="shared" si="15"/>
        <v/>
      </c>
      <c r="I9" s="6">
        <f t="shared" si="16"/>
        <v>43897</v>
      </c>
      <c r="J9" s="7">
        <f t="shared" si="2"/>
        <v>7</v>
      </c>
      <c r="K9" s="16" t="str">
        <f>IF(AND(IFERROR(VLOOKUP(I9,Feiertage!$A:$B,2,0),"")&lt;&gt;"",IFERROR(VLOOKUP(I9,BesondereTage!$A:$B,2,0),"")&lt;&gt;""),CONCATENATE(VLOOKUP(I9,Feiertage!$A:$B,2,0),", ",VLOOKUP(I9,BesondereTage!$A:$B,2,0)),IF(IFERROR(VLOOKUP(I9,Feiertage!$A:$B,2,0),"")&lt;&gt;"",VLOOKUP(I9,Feiertage!$A:$B,2,0),IF(IFERROR(VLOOKUP(I9,BesondereTage!$A:$B,2,0),"")&lt;&gt;"",VLOOKUP(I9,BesondereTage!$A:$B,2,0),"")))</f>
        <v/>
      </c>
      <c r="L9" s="8" t="str">
        <f t="shared" si="17"/>
        <v/>
      </c>
      <c r="M9" s="6">
        <f t="shared" si="18"/>
        <v>43928</v>
      </c>
      <c r="N9" s="7">
        <f t="shared" si="3"/>
        <v>3</v>
      </c>
      <c r="O9" s="16" t="str">
        <f>IF(AND(IFERROR(VLOOKUP(M9,Feiertage!$A:$B,2,0),"")&lt;&gt;"",IFERROR(VLOOKUP(M9,BesondereTage!$A:$B,2,0),"")&lt;&gt;""),CONCATENATE(VLOOKUP(M9,Feiertage!$A:$B,2,0),", ",VLOOKUP(M9,BesondereTage!$A:$B,2,0)),IF(IFERROR(VLOOKUP(M9,Feiertage!$A:$B,2,0),"")&lt;&gt;"",VLOOKUP(M9,Feiertage!$A:$B,2,0),IF(IFERROR(VLOOKUP(M9,BesondereTage!$A:$B,2,0),"")&lt;&gt;"",VLOOKUP(M9,BesondereTage!$A:$B,2,0),"")))</f>
        <v/>
      </c>
      <c r="P9" s="8" t="str">
        <f t="shared" si="19"/>
        <v/>
      </c>
      <c r="Q9" s="6">
        <f t="shared" si="20"/>
        <v>43958</v>
      </c>
      <c r="R9" s="7">
        <f t="shared" si="4"/>
        <v>5</v>
      </c>
      <c r="S9" s="16" t="str">
        <f>IF(AND(IFERROR(VLOOKUP(Q9,Feiertage!$A:$B,2,0),"")&lt;&gt;"",IFERROR(VLOOKUP(Q9,BesondereTage!$A:$B,2,0),"")&lt;&gt;""),CONCATENATE(VLOOKUP(Q9,Feiertage!$A:$B,2,0),", ",VLOOKUP(Q9,BesondereTage!$A:$B,2,0)),IF(IFERROR(VLOOKUP(Q9,Feiertage!$A:$B,2,0),"")&lt;&gt;"",VLOOKUP(Q9,Feiertage!$A:$B,2,0),IF(IFERROR(VLOOKUP(Q9,BesondereTage!$A:$B,2,0),"")&lt;&gt;"",VLOOKUP(Q9,BesondereTage!$A:$B,2,0),"")))</f>
        <v/>
      </c>
      <c r="T9" s="8" t="str">
        <f t="shared" si="21"/>
        <v/>
      </c>
      <c r="U9" s="6">
        <f t="shared" si="22"/>
        <v>43989</v>
      </c>
      <c r="V9" s="7">
        <f t="shared" si="5"/>
        <v>1</v>
      </c>
      <c r="W9" s="16" t="str">
        <f>IF(AND(IFERROR(VLOOKUP(U9,Feiertage!$A:$B,2,0),"")&lt;&gt;"",IFERROR(VLOOKUP(U9,BesondereTage!$A:$B,2,0),"")&lt;&gt;""),CONCATENATE(VLOOKUP(U9,Feiertage!$A:$B,2,0),", ",VLOOKUP(U9,BesondereTage!$A:$B,2,0)),IF(IFERROR(VLOOKUP(U9,Feiertage!$A:$B,2,0),"")&lt;&gt;"",VLOOKUP(U9,Feiertage!$A:$B,2,0),IF(IFERROR(VLOOKUP(U9,BesondereTage!$A:$B,2,0),"")&lt;&gt;"",VLOOKUP(U9,BesondereTage!$A:$B,2,0),"")))</f>
        <v/>
      </c>
      <c r="X9" s="8" t="str">
        <f t="shared" si="23"/>
        <v/>
      </c>
      <c r="Y9" s="6">
        <f t="shared" si="24"/>
        <v>44019</v>
      </c>
      <c r="Z9" s="7">
        <f t="shared" si="6"/>
        <v>3</v>
      </c>
      <c r="AA9" s="16" t="str">
        <f>IF(AND(IFERROR(VLOOKUP(Y9,Feiertage!$A:$B,2,0),"")&lt;&gt;"",IFERROR(VLOOKUP(Y9,BesondereTage!$A:$B,2,0),"")&lt;&gt;""),CONCATENATE(VLOOKUP(Y9,Feiertage!$A:$B,2,0),", ",VLOOKUP(Y9,BesondereTage!$A:$B,2,0)),IF(IFERROR(VLOOKUP(Y9,Feiertage!$A:$B,2,0),"")&lt;&gt;"",VLOOKUP(Y9,Feiertage!$A:$B,2,0),IF(IFERROR(VLOOKUP(Y9,BesondereTage!$A:$B,2,0),"")&lt;&gt;"",VLOOKUP(Y9,BesondereTage!$A:$B,2,0),"")))</f>
        <v/>
      </c>
      <c r="AB9" s="8" t="str">
        <f t="shared" si="25"/>
        <v/>
      </c>
      <c r="AC9" s="6">
        <f t="shared" si="26"/>
        <v>44050</v>
      </c>
      <c r="AD9" s="7">
        <f t="shared" si="7"/>
        <v>6</v>
      </c>
      <c r="AE9" s="16" t="str">
        <f>IF(AND(IFERROR(VLOOKUP(AC9,Feiertage!$A:$B,2,0),"")&lt;&gt;"",IFERROR(VLOOKUP(AC9,BesondereTage!$A:$B,2,0),"")&lt;&gt;""),CONCATENATE(VLOOKUP(AC9,Feiertage!$A:$B,2,0),", ",VLOOKUP(AC9,BesondereTage!$A:$B,2,0)),IF(IFERROR(VLOOKUP(AC9,Feiertage!$A:$B,2,0),"")&lt;&gt;"",VLOOKUP(AC9,Feiertage!$A:$B,2,0),IF(IFERROR(VLOOKUP(AC9,BesondereTage!$A:$B,2,0),"")&lt;&gt;"",VLOOKUP(AC9,BesondereTage!$A:$B,2,0),"")))</f>
        <v/>
      </c>
      <c r="AF9" s="8" t="str">
        <f t="shared" si="27"/>
        <v/>
      </c>
      <c r="AG9" s="6">
        <f t="shared" si="28"/>
        <v>44081</v>
      </c>
      <c r="AH9" s="7">
        <f t="shared" si="8"/>
        <v>2</v>
      </c>
      <c r="AI9" s="16" t="str">
        <f>IF(AND(IFERROR(VLOOKUP(AG9,Feiertage!$A:$B,2,0),"")&lt;&gt;"",IFERROR(VLOOKUP(AG9,BesondereTage!$A:$B,2,0),"")&lt;&gt;""),CONCATENATE(VLOOKUP(AG9,Feiertage!$A:$B,2,0),", ",VLOOKUP(AG9,BesondereTage!$A:$B,2,0)),IF(IFERROR(VLOOKUP(AG9,Feiertage!$A:$B,2,0),"")&lt;&gt;"",VLOOKUP(AG9,Feiertage!$A:$B,2,0),IF(IFERROR(VLOOKUP(AG9,BesondereTage!$A:$B,2,0),"")&lt;&gt;"",VLOOKUP(AG9,BesondereTage!$A:$B,2,0),"")))</f>
        <v/>
      </c>
      <c r="AJ9" s="8">
        <f t="shared" si="29"/>
        <v>37</v>
      </c>
      <c r="AK9" s="6">
        <f t="shared" si="30"/>
        <v>44111</v>
      </c>
      <c r="AL9" s="7">
        <f t="shared" si="9"/>
        <v>4</v>
      </c>
      <c r="AM9" s="16" t="str">
        <f>IF(AND(IFERROR(VLOOKUP(AK9,Feiertage!$A:$B,2,0),"")&lt;&gt;"",IFERROR(VLOOKUP(AK9,BesondereTage!$A:$B,2,0),"")&lt;&gt;""),CONCATENATE(VLOOKUP(AK9,Feiertage!$A:$B,2,0),", ",VLOOKUP(AK9,BesondereTage!$A:$B,2,0)),IF(IFERROR(VLOOKUP(AK9,Feiertage!$A:$B,2,0),"")&lt;&gt;"",VLOOKUP(AK9,Feiertage!$A:$B,2,0),IF(IFERROR(VLOOKUP(AK9,BesondereTage!$A:$B,2,0),"")&lt;&gt;"",VLOOKUP(AK9,BesondereTage!$A:$B,2,0),"")))</f>
        <v/>
      </c>
      <c r="AN9" s="8" t="str">
        <f t="shared" si="31"/>
        <v/>
      </c>
      <c r="AO9" s="6">
        <f t="shared" si="32"/>
        <v>44142</v>
      </c>
      <c r="AP9" s="7">
        <f t="shared" si="10"/>
        <v>7</v>
      </c>
      <c r="AQ9" s="16" t="str">
        <f>IF(AND(IFERROR(VLOOKUP(AO9,Feiertage!$A:$B,2,0),"")&lt;&gt;"",IFERROR(VLOOKUP(AO9,BesondereTage!$A:$B,2,0),"")&lt;&gt;""),CONCATENATE(VLOOKUP(AO9,Feiertage!$A:$B,2,0),", ",VLOOKUP(AO9,BesondereTage!$A:$B,2,0)),IF(IFERROR(VLOOKUP(AO9,Feiertage!$A:$B,2,0),"")&lt;&gt;"",VLOOKUP(AO9,Feiertage!$A:$B,2,0),IF(IFERROR(VLOOKUP(AO9,BesondereTage!$A:$B,2,0),"")&lt;&gt;"",VLOOKUP(AO9,BesondereTage!$A:$B,2,0),"")))</f>
        <v/>
      </c>
      <c r="AR9" s="8" t="str">
        <f t="shared" si="33"/>
        <v/>
      </c>
      <c r="AS9" s="6">
        <f t="shared" si="34"/>
        <v>44172</v>
      </c>
      <c r="AT9" s="7">
        <f t="shared" si="11"/>
        <v>2</v>
      </c>
      <c r="AU9" s="16" t="str">
        <f>IF(AND(IFERROR(VLOOKUP(AS9,Feiertage!$A:$B,2,0),"")&lt;&gt;"",IFERROR(VLOOKUP(AS9,BesondereTage!$A:$B,2,0),"")&lt;&gt;""),CONCATENATE(VLOOKUP(AS9,Feiertage!$A:$B,2,0),", ",VLOOKUP(AS9,BesondereTage!$A:$B,2,0)),IF(IFERROR(VLOOKUP(AS9,Feiertage!$A:$B,2,0),"")&lt;&gt;"",VLOOKUP(AS9,Feiertage!$A:$B,2,0),IF(IFERROR(VLOOKUP(AS9,BesondereTage!$A:$B,2,0),"")&lt;&gt;"",VLOOKUP(AS9,BesondereTage!$A:$B,2,0),"")))</f>
        <v/>
      </c>
      <c r="AV9" s="8">
        <f t="shared" si="35"/>
        <v>50</v>
      </c>
    </row>
    <row r="10" spans="1:48" ht="17.100000000000001" customHeight="1" x14ac:dyDescent="0.25">
      <c r="A10" s="6">
        <f t="shared" si="12"/>
        <v>43838</v>
      </c>
      <c r="B10" s="7">
        <f t="shared" si="0"/>
        <v>4</v>
      </c>
      <c r="C10" s="16" t="str">
        <f>IF(AND(IFERROR(VLOOKUP(A10,Feiertage!$A:$B,2,0),"")&lt;&gt;"",IFERROR(VLOOKUP(A10,BesondereTage!$A:$B,2,0),"")&lt;&gt;""),CONCATENATE(VLOOKUP(A10,Feiertage!$A:$B,2,0),", ",VLOOKUP(A10,BesondereTage!$A:$B,2,0)),IF(IFERROR(VLOOKUP(A10,Feiertage!$A:$B,2,0),"")&lt;&gt;"",VLOOKUP(A10,Feiertage!$A:$B,2,0),IF(IFERROR(VLOOKUP(A10,BesondereTage!$A:$B,2,0),"")&lt;&gt;"",VLOOKUP(A10,BesondereTage!$A:$B,2,0),"")))</f>
        <v/>
      </c>
      <c r="D10" s="8" t="str">
        <f t="shared" si="13"/>
        <v/>
      </c>
      <c r="E10" s="6">
        <f t="shared" si="14"/>
        <v>43869</v>
      </c>
      <c r="F10" s="7">
        <f t="shared" si="1"/>
        <v>7</v>
      </c>
      <c r="G10" s="16" t="str">
        <f>IF(AND(IFERROR(VLOOKUP(E10,Feiertage!$A:$B,2,0),"")&lt;&gt;"",IFERROR(VLOOKUP(E10,BesondereTage!$A:$B,2,0),"")&lt;&gt;""),CONCATENATE(VLOOKUP(E10,Feiertage!$A:$B,2,0),", ",VLOOKUP(E10,BesondereTage!$A:$B,2,0)),IF(IFERROR(VLOOKUP(E10,Feiertage!$A:$B,2,0),"")&lt;&gt;"",VLOOKUP(E10,Feiertage!$A:$B,2,0),IF(IFERROR(VLOOKUP(E10,BesondereTage!$A:$B,2,0),"")&lt;&gt;"",VLOOKUP(E10,BesondereTage!$A:$B,2,0),"")))</f>
        <v/>
      </c>
      <c r="H10" s="8" t="str">
        <f t="shared" si="15"/>
        <v/>
      </c>
      <c r="I10" s="6">
        <f t="shared" si="16"/>
        <v>43898</v>
      </c>
      <c r="J10" s="7">
        <f t="shared" si="2"/>
        <v>1</v>
      </c>
      <c r="K10" s="16" t="str">
        <f>IF(AND(IFERROR(VLOOKUP(I10,Feiertage!$A:$B,2,0),"")&lt;&gt;"",IFERROR(VLOOKUP(I10,BesondereTage!$A:$B,2,0),"")&lt;&gt;""),CONCATENATE(VLOOKUP(I10,Feiertage!$A:$B,2,0),", ",VLOOKUP(I10,BesondereTage!$A:$B,2,0)),IF(IFERROR(VLOOKUP(I10,Feiertage!$A:$B,2,0),"")&lt;&gt;"",VLOOKUP(I10,Feiertage!$A:$B,2,0),IF(IFERROR(VLOOKUP(I10,BesondereTage!$A:$B,2,0),"")&lt;&gt;"",VLOOKUP(I10,BesondereTage!$A:$B,2,0),"")))</f>
        <v/>
      </c>
      <c r="L10" s="8" t="str">
        <f t="shared" si="17"/>
        <v/>
      </c>
      <c r="M10" s="6">
        <f t="shared" si="18"/>
        <v>43929</v>
      </c>
      <c r="N10" s="7">
        <f t="shared" si="3"/>
        <v>4</v>
      </c>
      <c r="O10" s="16" t="str">
        <f>IF(AND(IFERROR(VLOOKUP(M10,Feiertage!$A:$B,2,0),"")&lt;&gt;"",IFERROR(VLOOKUP(M10,BesondereTage!$A:$B,2,0),"")&lt;&gt;""),CONCATENATE(VLOOKUP(M10,Feiertage!$A:$B,2,0),", ",VLOOKUP(M10,BesondereTage!$A:$B,2,0)),IF(IFERROR(VLOOKUP(M10,Feiertage!$A:$B,2,0),"")&lt;&gt;"",VLOOKUP(M10,Feiertage!$A:$B,2,0),IF(IFERROR(VLOOKUP(M10,BesondereTage!$A:$B,2,0),"")&lt;&gt;"",VLOOKUP(M10,BesondereTage!$A:$B,2,0),"")))</f>
        <v/>
      </c>
      <c r="P10" s="8" t="str">
        <f t="shared" si="19"/>
        <v/>
      </c>
      <c r="Q10" s="6">
        <f t="shared" si="20"/>
        <v>43959</v>
      </c>
      <c r="R10" s="7">
        <f t="shared" si="4"/>
        <v>6</v>
      </c>
      <c r="S10" s="16" t="str">
        <f>IF(AND(IFERROR(VLOOKUP(Q10,Feiertage!$A:$B,2,0),"")&lt;&gt;"",IFERROR(VLOOKUP(Q10,BesondereTage!$A:$B,2,0),"")&lt;&gt;""),CONCATENATE(VLOOKUP(Q10,Feiertage!$A:$B,2,0),", ",VLOOKUP(Q10,BesondereTage!$A:$B,2,0)),IF(IFERROR(VLOOKUP(Q10,Feiertage!$A:$B,2,0),"")&lt;&gt;"",VLOOKUP(Q10,Feiertage!$A:$B,2,0),IF(IFERROR(VLOOKUP(Q10,BesondereTage!$A:$B,2,0),"")&lt;&gt;"",VLOOKUP(Q10,BesondereTage!$A:$B,2,0),"")))</f>
        <v/>
      </c>
      <c r="T10" s="8" t="str">
        <f t="shared" si="21"/>
        <v/>
      </c>
      <c r="U10" s="6">
        <f t="shared" si="22"/>
        <v>43990</v>
      </c>
      <c r="V10" s="7">
        <f t="shared" si="5"/>
        <v>2</v>
      </c>
      <c r="W10" s="16" t="str">
        <f>IF(AND(IFERROR(VLOOKUP(U10,Feiertage!$A:$B,2,0),"")&lt;&gt;"",IFERROR(VLOOKUP(U10,BesondereTage!$A:$B,2,0),"")&lt;&gt;""),CONCATENATE(VLOOKUP(U10,Feiertage!$A:$B,2,0),", ",VLOOKUP(U10,BesondereTage!$A:$B,2,0)),IF(IFERROR(VLOOKUP(U10,Feiertage!$A:$B,2,0),"")&lt;&gt;"",VLOOKUP(U10,Feiertage!$A:$B,2,0),IF(IFERROR(VLOOKUP(U10,BesondereTage!$A:$B,2,0),"")&lt;&gt;"",VLOOKUP(U10,BesondereTage!$A:$B,2,0),"")))</f>
        <v/>
      </c>
      <c r="X10" s="8">
        <f t="shared" si="23"/>
        <v>24</v>
      </c>
      <c r="Y10" s="6">
        <f t="shared" si="24"/>
        <v>44020</v>
      </c>
      <c r="Z10" s="7">
        <f t="shared" si="6"/>
        <v>4</v>
      </c>
      <c r="AA10" s="16" t="str">
        <f>IF(AND(IFERROR(VLOOKUP(Y10,Feiertage!$A:$B,2,0),"")&lt;&gt;"",IFERROR(VLOOKUP(Y10,BesondereTage!$A:$B,2,0),"")&lt;&gt;""),CONCATENATE(VLOOKUP(Y10,Feiertage!$A:$B,2,0),", ",VLOOKUP(Y10,BesondereTage!$A:$B,2,0)),IF(IFERROR(VLOOKUP(Y10,Feiertage!$A:$B,2,0),"")&lt;&gt;"",VLOOKUP(Y10,Feiertage!$A:$B,2,0),IF(IFERROR(VLOOKUP(Y10,BesondereTage!$A:$B,2,0),"")&lt;&gt;"",VLOOKUP(Y10,BesondereTage!$A:$B,2,0),"")))</f>
        <v/>
      </c>
      <c r="AB10" s="8" t="str">
        <f t="shared" si="25"/>
        <v/>
      </c>
      <c r="AC10" s="6">
        <f t="shared" si="26"/>
        <v>44051</v>
      </c>
      <c r="AD10" s="7">
        <f t="shared" si="7"/>
        <v>7</v>
      </c>
      <c r="AE10" s="16" t="str">
        <f>IF(AND(IFERROR(VLOOKUP(AC10,Feiertage!$A:$B,2,0),"")&lt;&gt;"",IFERROR(VLOOKUP(AC10,BesondereTage!$A:$B,2,0),"")&lt;&gt;""),CONCATENATE(VLOOKUP(AC10,Feiertage!$A:$B,2,0),", ",VLOOKUP(AC10,BesondereTage!$A:$B,2,0)),IF(IFERROR(VLOOKUP(AC10,Feiertage!$A:$B,2,0),"")&lt;&gt;"",VLOOKUP(AC10,Feiertage!$A:$B,2,0),IF(IFERROR(VLOOKUP(AC10,BesondereTage!$A:$B,2,0),"")&lt;&gt;"",VLOOKUP(AC10,BesondereTage!$A:$B,2,0),"")))</f>
        <v/>
      </c>
      <c r="AF10" s="8" t="str">
        <f t="shared" si="27"/>
        <v/>
      </c>
      <c r="AG10" s="6">
        <f t="shared" si="28"/>
        <v>44082</v>
      </c>
      <c r="AH10" s="7">
        <f t="shared" si="8"/>
        <v>3</v>
      </c>
      <c r="AI10" s="16" t="str">
        <f>IF(AND(IFERROR(VLOOKUP(AG10,Feiertage!$A:$B,2,0),"")&lt;&gt;"",IFERROR(VLOOKUP(AG10,BesondereTage!$A:$B,2,0),"")&lt;&gt;""),CONCATENATE(VLOOKUP(AG10,Feiertage!$A:$B,2,0),", ",VLOOKUP(AG10,BesondereTage!$A:$B,2,0)),IF(IFERROR(VLOOKUP(AG10,Feiertage!$A:$B,2,0),"")&lt;&gt;"",VLOOKUP(AG10,Feiertage!$A:$B,2,0),IF(IFERROR(VLOOKUP(AG10,BesondereTage!$A:$B,2,0),"")&lt;&gt;"",VLOOKUP(AG10,BesondereTage!$A:$B,2,0),"")))</f>
        <v/>
      </c>
      <c r="AJ10" s="8" t="str">
        <f t="shared" si="29"/>
        <v/>
      </c>
      <c r="AK10" s="6">
        <f t="shared" si="30"/>
        <v>44112</v>
      </c>
      <c r="AL10" s="7">
        <f t="shared" si="9"/>
        <v>5</v>
      </c>
      <c r="AM10" s="16" t="str">
        <f>IF(AND(IFERROR(VLOOKUP(AK10,Feiertage!$A:$B,2,0),"")&lt;&gt;"",IFERROR(VLOOKUP(AK10,BesondereTage!$A:$B,2,0),"")&lt;&gt;""),CONCATENATE(VLOOKUP(AK10,Feiertage!$A:$B,2,0),", ",VLOOKUP(AK10,BesondereTage!$A:$B,2,0)),IF(IFERROR(VLOOKUP(AK10,Feiertage!$A:$B,2,0),"")&lt;&gt;"",VLOOKUP(AK10,Feiertage!$A:$B,2,0),IF(IFERROR(VLOOKUP(AK10,BesondereTage!$A:$B,2,0),"")&lt;&gt;"",VLOOKUP(AK10,BesondereTage!$A:$B,2,0),"")))</f>
        <v/>
      </c>
      <c r="AN10" s="8" t="str">
        <f t="shared" si="31"/>
        <v/>
      </c>
      <c r="AO10" s="6">
        <f t="shared" si="32"/>
        <v>44143</v>
      </c>
      <c r="AP10" s="7">
        <f t="shared" si="10"/>
        <v>1</v>
      </c>
      <c r="AQ10" s="16" t="str">
        <f>IF(AND(IFERROR(VLOOKUP(AO10,Feiertage!$A:$B,2,0),"")&lt;&gt;"",IFERROR(VLOOKUP(AO10,BesondereTage!$A:$B,2,0),"")&lt;&gt;""),CONCATENATE(VLOOKUP(AO10,Feiertage!$A:$B,2,0),", ",VLOOKUP(AO10,BesondereTage!$A:$B,2,0)),IF(IFERROR(VLOOKUP(AO10,Feiertage!$A:$B,2,0),"")&lt;&gt;"",VLOOKUP(AO10,Feiertage!$A:$B,2,0),IF(IFERROR(VLOOKUP(AO10,BesondereTage!$A:$B,2,0),"")&lt;&gt;"",VLOOKUP(AO10,BesondereTage!$A:$B,2,0),"")))</f>
        <v/>
      </c>
      <c r="AR10" s="8" t="str">
        <f t="shared" si="33"/>
        <v/>
      </c>
      <c r="AS10" s="6">
        <f t="shared" si="34"/>
        <v>44173</v>
      </c>
      <c r="AT10" s="7">
        <f t="shared" si="11"/>
        <v>3</v>
      </c>
      <c r="AU10" s="16" t="str">
        <f>IF(AND(IFERROR(VLOOKUP(AS10,Feiertage!$A:$B,2,0),"")&lt;&gt;"",IFERROR(VLOOKUP(AS10,BesondereTage!$A:$B,2,0),"")&lt;&gt;""),CONCATENATE(VLOOKUP(AS10,Feiertage!$A:$B,2,0),", ",VLOOKUP(AS10,BesondereTage!$A:$B,2,0)),IF(IFERROR(VLOOKUP(AS10,Feiertage!$A:$B,2,0),"")&lt;&gt;"",VLOOKUP(AS10,Feiertage!$A:$B,2,0),IF(IFERROR(VLOOKUP(AS10,BesondereTage!$A:$B,2,0),"")&lt;&gt;"",VLOOKUP(AS10,BesondereTage!$A:$B,2,0),"")))</f>
        <v/>
      </c>
      <c r="AV10" s="8" t="str">
        <f t="shared" si="35"/>
        <v/>
      </c>
    </row>
    <row r="11" spans="1:48" ht="17.100000000000001" customHeight="1" x14ac:dyDescent="0.25">
      <c r="A11" s="6">
        <f t="shared" si="12"/>
        <v>43839</v>
      </c>
      <c r="B11" s="7">
        <f t="shared" si="0"/>
        <v>5</v>
      </c>
      <c r="C11" s="16" t="str">
        <f>IF(AND(IFERROR(VLOOKUP(A11,Feiertage!$A:$B,2,0),"")&lt;&gt;"",IFERROR(VLOOKUP(A11,BesondereTage!$A:$B,2,0),"")&lt;&gt;""),CONCATENATE(VLOOKUP(A11,Feiertage!$A:$B,2,0),", ",VLOOKUP(A11,BesondereTage!$A:$B,2,0)),IF(IFERROR(VLOOKUP(A11,Feiertage!$A:$B,2,0),"")&lt;&gt;"",VLOOKUP(A11,Feiertage!$A:$B,2,0),IF(IFERROR(VLOOKUP(A11,BesondereTage!$A:$B,2,0),"")&lt;&gt;"",VLOOKUP(A11,BesondereTage!$A:$B,2,0),"")))</f>
        <v/>
      </c>
      <c r="D11" s="8" t="str">
        <f t="shared" si="13"/>
        <v/>
      </c>
      <c r="E11" s="6">
        <f t="shared" si="14"/>
        <v>43870</v>
      </c>
      <c r="F11" s="7">
        <f t="shared" si="1"/>
        <v>1</v>
      </c>
      <c r="G11" s="16" t="str">
        <f>IF(AND(IFERROR(VLOOKUP(E11,Feiertage!$A:$B,2,0),"")&lt;&gt;"",IFERROR(VLOOKUP(E11,BesondereTage!$A:$B,2,0),"")&lt;&gt;""),CONCATENATE(VLOOKUP(E11,Feiertage!$A:$B,2,0),", ",VLOOKUP(E11,BesondereTage!$A:$B,2,0)),IF(IFERROR(VLOOKUP(E11,Feiertage!$A:$B,2,0),"")&lt;&gt;"",VLOOKUP(E11,Feiertage!$A:$B,2,0),IF(IFERROR(VLOOKUP(E11,BesondereTage!$A:$B,2,0),"")&lt;&gt;"",VLOOKUP(E11,BesondereTage!$A:$B,2,0),"")))</f>
        <v/>
      </c>
      <c r="H11" s="8" t="str">
        <f t="shared" si="15"/>
        <v/>
      </c>
      <c r="I11" s="6">
        <f t="shared" si="16"/>
        <v>43899</v>
      </c>
      <c r="J11" s="7">
        <f t="shared" si="2"/>
        <v>2</v>
      </c>
      <c r="K11" s="16" t="str">
        <f>IF(AND(IFERROR(VLOOKUP(I11,Feiertage!$A:$B,2,0),"")&lt;&gt;"",IFERROR(VLOOKUP(I11,BesondereTage!$A:$B,2,0),"")&lt;&gt;""),CONCATENATE(VLOOKUP(I11,Feiertage!$A:$B,2,0),", ",VLOOKUP(I11,BesondereTage!$A:$B,2,0)),IF(IFERROR(VLOOKUP(I11,Feiertage!$A:$B,2,0),"")&lt;&gt;"",VLOOKUP(I11,Feiertage!$A:$B,2,0),IF(IFERROR(VLOOKUP(I11,BesondereTage!$A:$B,2,0),"")&lt;&gt;"",VLOOKUP(I11,BesondereTage!$A:$B,2,0),"")))</f>
        <v/>
      </c>
      <c r="L11" s="8">
        <f t="shared" si="17"/>
        <v>11</v>
      </c>
      <c r="M11" s="6">
        <f t="shared" si="18"/>
        <v>43930</v>
      </c>
      <c r="N11" s="7">
        <f t="shared" si="3"/>
        <v>5</v>
      </c>
      <c r="O11" s="16" t="str">
        <f>IF(AND(IFERROR(VLOOKUP(M11,Feiertage!$A:$B,2,0),"")&lt;&gt;"",IFERROR(VLOOKUP(M11,BesondereTage!$A:$B,2,0),"")&lt;&gt;""),CONCATENATE(VLOOKUP(M11,Feiertage!$A:$B,2,0),", ",VLOOKUP(M11,BesondereTage!$A:$B,2,0)),IF(IFERROR(VLOOKUP(M11,Feiertage!$A:$B,2,0),"")&lt;&gt;"",VLOOKUP(M11,Feiertage!$A:$B,2,0),IF(IFERROR(VLOOKUP(M11,BesondereTage!$A:$B,2,0),"")&lt;&gt;"",VLOOKUP(M11,BesondereTage!$A:$B,2,0),"")))</f>
        <v/>
      </c>
      <c r="P11" s="8" t="str">
        <f t="shared" si="19"/>
        <v/>
      </c>
      <c r="Q11" s="6">
        <f t="shared" si="20"/>
        <v>43960</v>
      </c>
      <c r="R11" s="7">
        <f t="shared" si="4"/>
        <v>7</v>
      </c>
      <c r="S11" s="16" t="str">
        <f>IF(AND(IFERROR(VLOOKUP(Q11,Feiertage!$A:$B,2,0),"")&lt;&gt;"",IFERROR(VLOOKUP(Q11,BesondereTage!$A:$B,2,0),"")&lt;&gt;""),CONCATENATE(VLOOKUP(Q11,Feiertage!$A:$B,2,0),", ",VLOOKUP(Q11,BesondereTage!$A:$B,2,0)),IF(IFERROR(VLOOKUP(Q11,Feiertage!$A:$B,2,0),"")&lt;&gt;"",VLOOKUP(Q11,Feiertage!$A:$B,2,0),IF(IFERROR(VLOOKUP(Q11,BesondereTage!$A:$B,2,0),"")&lt;&gt;"",VLOOKUP(Q11,BesondereTage!$A:$B,2,0),"")))</f>
        <v/>
      </c>
      <c r="T11" s="8" t="str">
        <f t="shared" si="21"/>
        <v/>
      </c>
      <c r="U11" s="6">
        <f t="shared" si="22"/>
        <v>43991</v>
      </c>
      <c r="V11" s="7">
        <f t="shared" si="5"/>
        <v>3</v>
      </c>
      <c r="W11" s="16" t="str">
        <f>IF(AND(IFERROR(VLOOKUP(U11,Feiertage!$A:$B,2,0),"")&lt;&gt;"",IFERROR(VLOOKUP(U11,BesondereTage!$A:$B,2,0),"")&lt;&gt;""),CONCATENATE(VLOOKUP(U11,Feiertage!$A:$B,2,0),", ",VLOOKUP(U11,BesondereTage!$A:$B,2,0)),IF(IFERROR(VLOOKUP(U11,Feiertage!$A:$B,2,0),"")&lt;&gt;"",VLOOKUP(U11,Feiertage!$A:$B,2,0),IF(IFERROR(VLOOKUP(U11,BesondereTage!$A:$B,2,0),"")&lt;&gt;"",VLOOKUP(U11,BesondereTage!$A:$B,2,0),"")))</f>
        <v/>
      </c>
      <c r="X11" s="8" t="str">
        <f t="shared" si="23"/>
        <v/>
      </c>
      <c r="Y11" s="6">
        <f t="shared" si="24"/>
        <v>44021</v>
      </c>
      <c r="Z11" s="7">
        <f t="shared" si="6"/>
        <v>5</v>
      </c>
      <c r="AA11" s="16" t="str">
        <f>IF(AND(IFERROR(VLOOKUP(Y11,Feiertage!$A:$B,2,0),"")&lt;&gt;"",IFERROR(VLOOKUP(Y11,BesondereTage!$A:$B,2,0),"")&lt;&gt;""),CONCATENATE(VLOOKUP(Y11,Feiertage!$A:$B,2,0),", ",VLOOKUP(Y11,BesondereTage!$A:$B,2,0)),IF(IFERROR(VLOOKUP(Y11,Feiertage!$A:$B,2,0),"")&lt;&gt;"",VLOOKUP(Y11,Feiertage!$A:$B,2,0),IF(IFERROR(VLOOKUP(Y11,BesondereTage!$A:$B,2,0),"")&lt;&gt;"",VLOOKUP(Y11,BesondereTage!$A:$B,2,0),"")))</f>
        <v/>
      </c>
      <c r="AB11" s="8" t="str">
        <f t="shared" si="25"/>
        <v/>
      </c>
      <c r="AC11" s="6">
        <f t="shared" si="26"/>
        <v>44052</v>
      </c>
      <c r="AD11" s="7">
        <f t="shared" si="7"/>
        <v>1</v>
      </c>
      <c r="AE11" s="16" t="str">
        <f>IF(AND(IFERROR(VLOOKUP(AC11,Feiertage!$A:$B,2,0),"")&lt;&gt;"",IFERROR(VLOOKUP(AC11,BesondereTage!$A:$B,2,0),"")&lt;&gt;""),CONCATENATE(VLOOKUP(AC11,Feiertage!$A:$B,2,0),", ",VLOOKUP(AC11,BesondereTage!$A:$B,2,0)),IF(IFERROR(VLOOKUP(AC11,Feiertage!$A:$B,2,0),"")&lt;&gt;"",VLOOKUP(AC11,Feiertage!$A:$B,2,0),IF(IFERROR(VLOOKUP(AC11,BesondereTage!$A:$B,2,0),"")&lt;&gt;"",VLOOKUP(AC11,BesondereTage!$A:$B,2,0),"")))</f>
        <v/>
      </c>
      <c r="AF11" s="8" t="str">
        <f t="shared" si="27"/>
        <v/>
      </c>
      <c r="AG11" s="6">
        <f t="shared" si="28"/>
        <v>44083</v>
      </c>
      <c r="AH11" s="7">
        <f t="shared" si="8"/>
        <v>4</v>
      </c>
      <c r="AI11" s="16" t="str">
        <f>IF(AND(IFERROR(VLOOKUP(AG11,Feiertage!$A:$B,2,0),"")&lt;&gt;"",IFERROR(VLOOKUP(AG11,BesondereTage!$A:$B,2,0),"")&lt;&gt;""),CONCATENATE(VLOOKUP(AG11,Feiertage!$A:$B,2,0),", ",VLOOKUP(AG11,BesondereTage!$A:$B,2,0)),IF(IFERROR(VLOOKUP(AG11,Feiertage!$A:$B,2,0),"")&lt;&gt;"",VLOOKUP(AG11,Feiertage!$A:$B,2,0),IF(IFERROR(VLOOKUP(AG11,BesondereTage!$A:$B,2,0),"")&lt;&gt;"",VLOOKUP(AG11,BesondereTage!$A:$B,2,0),"")))</f>
        <v/>
      </c>
      <c r="AJ11" s="8" t="str">
        <f t="shared" si="29"/>
        <v/>
      </c>
      <c r="AK11" s="6">
        <f t="shared" si="30"/>
        <v>44113</v>
      </c>
      <c r="AL11" s="7">
        <f t="shared" si="9"/>
        <v>6</v>
      </c>
      <c r="AM11" s="16" t="str">
        <f>IF(AND(IFERROR(VLOOKUP(AK11,Feiertage!$A:$B,2,0),"")&lt;&gt;"",IFERROR(VLOOKUP(AK11,BesondereTage!$A:$B,2,0),"")&lt;&gt;""),CONCATENATE(VLOOKUP(AK11,Feiertage!$A:$B,2,0),", ",VLOOKUP(AK11,BesondereTage!$A:$B,2,0)),IF(IFERROR(VLOOKUP(AK11,Feiertage!$A:$B,2,0),"")&lt;&gt;"",VLOOKUP(AK11,Feiertage!$A:$B,2,0),IF(IFERROR(VLOOKUP(AK11,BesondereTage!$A:$B,2,0),"")&lt;&gt;"",VLOOKUP(AK11,BesondereTage!$A:$B,2,0),"")))</f>
        <v/>
      </c>
      <c r="AN11" s="8" t="str">
        <f t="shared" si="31"/>
        <v/>
      </c>
      <c r="AO11" s="6">
        <f t="shared" si="32"/>
        <v>44144</v>
      </c>
      <c r="AP11" s="7">
        <f t="shared" si="10"/>
        <v>2</v>
      </c>
      <c r="AQ11" s="16" t="str">
        <f>IF(AND(IFERROR(VLOOKUP(AO11,Feiertage!$A:$B,2,0),"")&lt;&gt;"",IFERROR(VLOOKUP(AO11,BesondereTage!$A:$B,2,0),"")&lt;&gt;""),CONCATENATE(VLOOKUP(AO11,Feiertage!$A:$B,2,0),", ",VLOOKUP(AO11,BesondereTage!$A:$B,2,0)),IF(IFERROR(VLOOKUP(AO11,Feiertage!$A:$B,2,0),"")&lt;&gt;"",VLOOKUP(AO11,Feiertage!$A:$B,2,0),IF(IFERROR(VLOOKUP(AO11,BesondereTage!$A:$B,2,0),"")&lt;&gt;"",VLOOKUP(AO11,BesondereTage!$A:$B,2,0),"")))</f>
        <v/>
      </c>
      <c r="AR11" s="8">
        <f t="shared" si="33"/>
        <v>46</v>
      </c>
      <c r="AS11" s="6">
        <f t="shared" si="34"/>
        <v>44174</v>
      </c>
      <c r="AT11" s="7">
        <f t="shared" si="11"/>
        <v>4</v>
      </c>
      <c r="AU11" s="16" t="str">
        <f>IF(AND(IFERROR(VLOOKUP(AS11,Feiertage!$A:$B,2,0),"")&lt;&gt;"",IFERROR(VLOOKUP(AS11,BesondereTage!$A:$B,2,0),"")&lt;&gt;""),CONCATENATE(VLOOKUP(AS11,Feiertage!$A:$B,2,0),", ",VLOOKUP(AS11,BesondereTage!$A:$B,2,0)),IF(IFERROR(VLOOKUP(AS11,Feiertage!$A:$B,2,0),"")&lt;&gt;"",VLOOKUP(AS11,Feiertage!$A:$B,2,0),IF(IFERROR(VLOOKUP(AS11,BesondereTage!$A:$B,2,0),"")&lt;&gt;"",VLOOKUP(AS11,BesondereTage!$A:$B,2,0),"")))</f>
        <v/>
      </c>
      <c r="AV11" s="8" t="str">
        <f t="shared" si="35"/>
        <v/>
      </c>
    </row>
    <row r="12" spans="1:48" ht="17.100000000000001" customHeight="1" x14ac:dyDescent="0.25">
      <c r="A12" s="6">
        <f t="shared" si="12"/>
        <v>43840</v>
      </c>
      <c r="B12" s="7">
        <f t="shared" si="0"/>
        <v>6</v>
      </c>
      <c r="C12" s="16" t="str">
        <f>IF(AND(IFERROR(VLOOKUP(A12,Feiertage!$A:$B,2,0),"")&lt;&gt;"",IFERROR(VLOOKUP(A12,BesondereTage!$A:$B,2,0),"")&lt;&gt;""),CONCATENATE(VLOOKUP(A12,Feiertage!$A:$B,2,0),", ",VLOOKUP(A12,BesondereTage!$A:$B,2,0)),IF(IFERROR(VLOOKUP(A12,Feiertage!$A:$B,2,0),"")&lt;&gt;"",VLOOKUP(A12,Feiertage!$A:$B,2,0),IF(IFERROR(VLOOKUP(A12,BesondereTage!$A:$B,2,0),"")&lt;&gt;"",VLOOKUP(A12,BesondereTage!$A:$B,2,0),"")))</f>
        <v/>
      </c>
      <c r="D12" s="8" t="str">
        <f t="shared" si="13"/>
        <v/>
      </c>
      <c r="E12" s="6">
        <f t="shared" si="14"/>
        <v>43871</v>
      </c>
      <c r="F12" s="7">
        <f t="shared" si="1"/>
        <v>2</v>
      </c>
      <c r="G12" s="16" t="str">
        <f>IF(AND(IFERROR(VLOOKUP(E12,Feiertage!$A:$B,2,0),"")&lt;&gt;"",IFERROR(VLOOKUP(E12,BesondereTage!$A:$B,2,0),"")&lt;&gt;""),CONCATENATE(VLOOKUP(E12,Feiertage!$A:$B,2,0),", ",VLOOKUP(E12,BesondereTage!$A:$B,2,0)),IF(IFERROR(VLOOKUP(E12,Feiertage!$A:$B,2,0),"")&lt;&gt;"",VLOOKUP(E12,Feiertage!$A:$B,2,0),IF(IFERROR(VLOOKUP(E12,BesondereTage!$A:$B,2,0),"")&lt;&gt;"",VLOOKUP(E12,BesondereTage!$A:$B,2,0),"")))</f>
        <v/>
      </c>
      <c r="H12" s="8">
        <f t="shared" si="15"/>
        <v>7</v>
      </c>
      <c r="I12" s="6">
        <f t="shared" si="16"/>
        <v>43900</v>
      </c>
      <c r="J12" s="7">
        <f t="shared" si="2"/>
        <v>3</v>
      </c>
      <c r="K12" s="16" t="str">
        <f>IF(AND(IFERROR(VLOOKUP(I12,Feiertage!$A:$B,2,0),"")&lt;&gt;"",IFERROR(VLOOKUP(I12,BesondereTage!$A:$B,2,0),"")&lt;&gt;""),CONCATENATE(VLOOKUP(I12,Feiertage!$A:$B,2,0),", ",VLOOKUP(I12,BesondereTage!$A:$B,2,0)),IF(IFERROR(VLOOKUP(I12,Feiertage!$A:$B,2,0),"")&lt;&gt;"",VLOOKUP(I12,Feiertage!$A:$B,2,0),IF(IFERROR(VLOOKUP(I12,BesondereTage!$A:$B,2,0),"")&lt;&gt;"",VLOOKUP(I12,BesondereTage!$A:$B,2,0),"")))</f>
        <v/>
      </c>
      <c r="L12" s="8" t="str">
        <f t="shared" si="17"/>
        <v/>
      </c>
      <c r="M12" s="6">
        <f t="shared" si="18"/>
        <v>43931</v>
      </c>
      <c r="N12" s="7">
        <f t="shared" si="3"/>
        <v>6</v>
      </c>
      <c r="O12" s="16" t="str">
        <f>IF(AND(IFERROR(VLOOKUP(M12,Feiertage!$A:$B,2,0),"")&lt;&gt;"",IFERROR(VLOOKUP(M12,BesondereTage!$A:$B,2,0),"")&lt;&gt;""),CONCATENATE(VLOOKUP(M12,Feiertage!$A:$B,2,0),", ",VLOOKUP(M12,BesondereTage!$A:$B,2,0)),IF(IFERROR(VLOOKUP(M12,Feiertage!$A:$B,2,0),"")&lt;&gt;"",VLOOKUP(M12,Feiertage!$A:$B,2,0),IF(IFERROR(VLOOKUP(M12,BesondereTage!$A:$B,2,0),"")&lt;&gt;"",VLOOKUP(M12,BesondereTage!$A:$B,2,0),"")))</f>
        <v/>
      </c>
      <c r="P12" s="8" t="str">
        <f t="shared" si="19"/>
        <v/>
      </c>
      <c r="Q12" s="6">
        <f t="shared" si="20"/>
        <v>43961</v>
      </c>
      <c r="R12" s="7">
        <f t="shared" si="4"/>
        <v>1</v>
      </c>
      <c r="S12" s="16" t="str">
        <f>IF(AND(IFERROR(VLOOKUP(Q12,Feiertage!$A:$B,2,0),"")&lt;&gt;"",IFERROR(VLOOKUP(Q12,BesondereTage!$A:$B,2,0),"")&lt;&gt;""),CONCATENATE(VLOOKUP(Q12,Feiertage!$A:$B,2,0),", ",VLOOKUP(Q12,BesondereTage!$A:$B,2,0)),IF(IFERROR(VLOOKUP(Q12,Feiertage!$A:$B,2,0),"")&lt;&gt;"",VLOOKUP(Q12,Feiertage!$A:$B,2,0),IF(IFERROR(VLOOKUP(Q12,BesondereTage!$A:$B,2,0),"")&lt;&gt;"",VLOOKUP(Q12,BesondereTage!$A:$B,2,0),"")))</f>
        <v/>
      </c>
      <c r="T12" s="8" t="str">
        <f t="shared" si="21"/>
        <v/>
      </c>
      <c r="U12" s="6">
        <f t="shared" si="22"/>
        <v>43992</v>
      </c>
      <c r="V12" s="7">
        <f t="shared" si="5"/>
        <v>4</v>
      </c>
      <c r="W12" s="16" t="str">
        <f>IF(AND(IFERROR(VLOOKUP(U12,Feiertage!$A:$B,2,0),"")&lt;&gt;"",IFERROR(VLOOKUP(U12,BesondereTage!$A:$B,2,0),"")&lt;&gt;""),CONCATENATE(VLOOKUP(U12,Feiertage!$A:$B,2,0),", ",VLOOKUP(U12,BesondereTage!$A:$B,2,0)),IF(IFERROR(VLOOKUP(U12,Feiertage!$A:$B,2,0),"")&lt;&gt;"",VLOOKUP(U12,Feiertage!$A:$B,2,0),IF(IFERROR(VLOOKUP(U12,BesondereTage!$A:$B,2,0),"")&lt;&gt;"",VLOOKUP(U12,BesondereTage!$A:$B,2,0),"")))</f>
        <v/>
      </c>
      <c r="X12" s="8" t="str">
        <f t="shared" si="23"/>
        <v/>
      </c>
      <c r="Y12" s="6">
        <f t="shared" si="24"/>
        <v>44022</v>
      </c>
      <c r="Z12" s="7">
        <f t="shared" si="6"/>
        <v>6</v>
      </c>
      <c r="AA12" s="16" t="str">
        <f>IF(AND(IFERROR(VLOOKUP(Y12,Feiertage!$A:$B,2,0),"")&lt;&gt;"",IFERROR(VLOOKUP(Y12,BesondereTage!$A:$B,2,0),"")&lt;&gt;""),CONCATENATE(VLOOKUP(Y12,Feiertage!$A:$B,2,0),", ",VLOOKUP(Y12,BesondereTage!$A:$B,2,0)),IF(IFERROR(VLOOKUP(Y12,Feiertage!$A:$B,2,0),"")&lt;&gt;"",VLOOKUP(Y12,Feiertage!$A:$B,2,0),IF(IFERROR(VLOOKUP(Y12,BesondereTage!$A:$B,2,0),"")&lt;&gt;"",VLOOKUP(Y12,BesondereTage!$A:$B,2,0),"")))</f>
        <v/>
      </c>
      <c r="AB12" s="8" t="str">
        <f t="shared" si="25"/>
        <v/>
      </c>
      <c r="AC12" s="6">
        <f t="shared" si="26"/>
        <v>44053</v>
      </c>
      <c r="AD12" s="7">
        <f t="shared" si="7"/>
        <v>2</v>
      </c>
      <c r="AE12" s="16" t="str">
        <f>IF(AND(IFERROR(VLOOKUP(AC12,Feiertage!$A:$B,2,0),"")&lt;&gt;"",IFERROR(VLOOKUP(AC12,BesondereTage!$A:$B,2,0),"")&lt;&gt;""),CONCATENATE(VLOOKUP(AC12,Feiertage!$A:$B,2,0),", ",VLOOKUP(AC12,BesondereTage!$A:$B,2,0)),IF(IFERROR(VLOOKUP(AC12,Feiertage!$A:$B,2,0),"")&lt;&gt;"",VLOOKUP(AC12,Feiertage!$A:$B,2,0),IF(IFERROR(VLOOKUP(AC12,BesondereTage!$A:$B,2,0),"")&lt;&gt;"",VLOOKUP(AC12,BesondereTage!$A:$B,2,0),"")))</f>
        <v/>
      </c>
      <c r="AF12" s="8">
        <f t="shared" si="27"/>
        <v>33</v>
      </c>
      <c r="AG12" s="6">
        <f t="shared" si="28"/>
        <v>44084</v>
      </c>
      <c r="AH12" s="7">
        <f t="shared" si="8"/>
        <v>5</v>
      </c>
      <c r="AI12" s="16" t="str">
        <f>IF(AND(IFERROR(VLOOKUP(AG12,Feiertage!$A:$B,2,0),"")&lt;&gt;"",IFERROR(VLOOKUP(AG12,BesondereTage!$A:$B,2,0),"")&lt;&gt;""),CONCATENATE(VLOOKUP(AG12,Feiertage!$A:$B,2,0),", ",VLOOKUP(AG12,BesondereTage!$A:$B,2,0)),IF(IFERROR(VLOOKUP(AG12,Feiertage!$A:$B,2,0),"")&lt;&gt;"",VLOOKUP(AG12,Feiertage!$A:$B,2,0),IF(IFERROR(VLOOKUP(AG12,BesondereTage!$A:$B,2,0),"")&lt;&gt;"",VLOOKUP(AG12,BesondereTage!$A:$B,2,0),"")))</f>
        <v/>
      </c>
      <c r="AJ12" s="8" t="str">
        <f t="shared" si="29"/>
        <v/>
      </c>
      <c r="AK12" s="6">
        <f t="shared" si="30"/>
        <v>44114</v>
      </c>
      <c r="AL12" s="7">
        <f t="shared" si="9"/>
        <v>7</v>
      </c>
      <c r="AM12" s="16" t="str">
        <f>IF(AND(IFERROR(VLOOKUP(AK12,Feiertage!$A:$B,2,0),"")&lt;&gt;"",IFERROR(VLOOKUP(AK12,BesondereTage!$A:$B,2,0),"")&lt;&gt;""),CONCATENATE(VLOOKUP(AK12,Feiertage!$A:$B,2,0),", ",VLOOKUP(AK12,BesondereTage!$A:$B,2,0)),IF(IFERROR(VLOOKUP(AK12,Feiertage!$A:$B,2,0),"")&lt;&gt;"",VLOOKUP(AK12,Feiertage!$A:$B,2,0),IF(IFERROR(VLOOKUP(AK12,BesondereTage!$A:$B,2,0),"")&lt;&gt;"",VLOOKUP(AK12,BesondereTage!$A:$B,2,0),"")))</f>
        <v/>
      </c>
      <c r="AN12" s="8" t="str">
        <f t="shared" si="31"/>
        <v/>
      </c>
      <c r="AO12" s="6">
        <f t="shared" si="32"/>
        <v>44145</v>
      </c>
      <c r="AP12" s="7">
        <f t="shared" si="10"/>
        <v>3</v>
      </c>
      <c r="AQ12" s="16" t="str">
        <f>IF(AND(IFERROR(VLOOKUP(AO12,Feiertage!$A:$B,2,0),"")&lt;&gt;"",IFERROR(VLOOKUP(AO12,BesondereTage!$A:$B,2,0),"")&lt;&gt;""),CONCATENATE(VLOOKUP(AO12,Feiertage!$A:$B,2,0),", ",VLOOKUP(AO12,BesondereTage!$A:$B,2,0)),IF(IFERROR(VLOOKUP(AO12,Feiertage!$A:$B,2,0),"")&lt;&gt;"",VLOOKUP(AO12,Feiertage!$A:$B,2,0),IF(IFERROR(VLOOKUP(AO12,BesondereTage!$A:$B,2,0),"")&lt;&gt;"",VLOOKUP(AO12,BesondereTage!$A:$B,2,0),"")))</f>
        <v/>
      </c>
      <c r="AR12" s="8" t="str">
        <f t="shared" si="33"/>
        <v/>
      </c>
      <c r="AS12" s="6">
        <f t="shared" si="34"/>
        <v>44175</v>
      </c>
      <c r="AT12" s="7">
        <f t="shared" si="11"/>
        <v>5</v>
      </c>
      <c r="AU12" s="16" t="str">
        <f>IF(AND(IFERROR(VLOOKUP(AS12,Feiertage!$A:$B,2,0),"")&lt;&gt;"",IFERROR(VLOOKUP(AS12,BesondereTage!$A:$B,2,0),"")&lt;&gt;""),CONCATENATE(VLOOKUP(AS12,Feiertage!$A:$B,2,0),", ",VLOOKUP(AS12,BesondereTage!$A:$B,2,0)),IF(IFERROR(VLOOKUP(AS12,Feiertage!$A:$B,2,0),"")&lt;&gt;"",VLOOKUP(AS12,Feiertage!$A:$B,2,0),IF(IFERROR(VLOOKUP(AS12,BesondereTage!$A:$B,2,0),"")&lt;&gt;"",VLOOKUP(AS12,BesondereTage!$A:$B,2,0),"")))</f>
        <v/>
      </c>
      <c r="AV12" s="8" t="str">
        <f t="shared" si="35"/>
        <v/>
      </c>
    </row>
    <row r="13" spans="1:48" ht="17.100000000000001" customHeight="1" x14ac:dyDescent="0.25">
      <c r="A13" s="6">
        <f t="shared" si="12"/>
        <v>43841</v>
      </c>
      <c r="B13" s="7">
        <f t="shared" si="0"/>
        <v>7</v>
      </c>
      <c r="C13" s="16" t="str">
        <f>IF(AND(IFERROR(VLOOKUP(A13,Feiertage!$A:$B,2,0),"")&lt;&gt;"",IFERROR(VLOOKUP(A13,BesondereTage!$A:$B,2,0),"")&lt;&gt;""),CONCATENATE(VLOOKUP(A13,Feiertage!$A:$B,2,0),", ",VLOOKUP(A13,BesondereTage!$A:$B,2,0)),IF(IFERROR(VLOOKUP(A13,Feiertage!$A:$B,2,0),"")&lt;&gt;"",VLOOKUP(A13,Feiertage!$A:$B,2,0),IF(IFERROR(VLOOKUP(A13,BesondereTage!$A:$B,2,0),"")&lt;&gt;"",VLOOKUP(A13,BesondereTage!$A:$B,2,0),"")))</f>
        <v/>
      </c>
      <c r="D13" s="8" t="str">
        <f t="shared" si="13"/>
        <v/>
      </c>
      <c r="E13" s="6">
        <f t="shared" si="14"/>
        <v>43872</v>
      </c>
      <c r="F13" s="7">
        <f t="shared" si="1"/>
        <v>3</v>
      </c>
      <c r="G13" s="16" t="str">
        <f>IF(AND(IFERROR(VLOOKUP(E13,Feiertage!$A:$B,2,0),"")&lt;&gt;"",IFERROR(VLOOKUP(E13,BesondereTage!$A:$B,2,0),"")&lt;&gt;""),CONCATENATE(VLOOKUP(E13,Feiertage!$A:$B,2,0),", ",VLOOKUP(E13,BesondereTage!$A:$B,2,0)),IF(IFERROR(VLOOKUP(E13,Feiertage!$A:$B,2,0),"")&lt;&gt;"",VLOOKUP(E13,Feiertage!$A:$B,2,0),IF(IFERROR(VLOOKUP(E13,BesondereTage!$A:$B,2,0),"")&lt;&gt;"",VLOOKUP(E13,BesondereTage!$A:$B,2,0),"")))</f>
        <v/>
      </c>
      <c r="H13" s="8" t="str">
        <f t="shared" si="15"/>
        <v/>
      </c>
      <c r="I13" s="6">
        <f t="shared" si="16"/>
        <v>43901</v>
      </c>
      <c r="J13" s="7">
        <f t="shared" si="2"/>
        <v>4</v>
      </c>
      <c r="K13" s="16" t="str">
        <f>IF(AND(IFERROR(VLOOKUP(I13,Feiertage!$A:$B,2,0),"")&lt;&gt;"",IFERROR(VLOOKUP(I13,BesondereTage!$A:$B,2,0),"")&lt;&gt;""),CONCATENATE(VLOOKUP(I13,Feiertage!$A:$B,2,0),", ",VLOOKUP(I13,BesondereTage!$A:$B,2,0)),IF(IFERROR(VLOOKUP(I13,Feiertage!$A:$B,2,0),"")&lt;&gt;"",VLOOKUP(I13,Feiertage!$A:$B,2,0),IF(IFERROR(VLOOKUP(I13,BesondereTage!$A:$B,2,0),"")&lt;&gt;"",VLOOKUP(I13,BesondereTage!$A:$B,2,0),"")))</f>
        <v/>
      </c>
      <c r="L13" s="8" t="str">
        <f t="shared" si="17"/>
        <v/>
      </c>
      <c r="M13" s="6">
        <f t="shared" si="18"/>
        <v>43932</v>
      </c>
      <c r="N13" s="7">
        <f t="shared" si="3"/>
        <v>7</v>
      </c>
      <c r="O13" s="16" t="str">
        <f>IF(AND(IFERROR(VLOOKUP(M13,Feiertage!$A:$B,2,0),"")&lt;&gt;"",IFERROR(VLOOKUP(M13,BesondereTage!$A:$B,2,0),"")&lt;&gt;""),CONCATENATE(VLOOKUP(M13,Feiertage!$A:$B,2,0),", ",VLOOKUP(M13,BesondereTage!$A:$B,2,0)),IF(IFERROR(VLOOKUP(M13,Feiertage!$A:$B,2,0),"")&lt;&gt;"",VLOOKUP(M13,Feiertage!$A:$B,2,0),IF(IFERROR(VLOOKUP(M13,BesondereTage!$A:$B,2,0),"")&lt;&gt;"",VLOOKUP(M13,BesondereTage!$A:$B,2,0),"")))</f>
        <v/>
      </c>
      <c r="P13" s="8" t="str">
        <f t="shared" si="19"/>
        <v/>
      </c>
      <c r="Q13" s="6">
        <f t="shared" si="20"/>
        <v>43962</v>
      </c>
      <c r="R13" s="7">
        <f t="shared" si="4"/>
        <v>2</v>
      </c>
      <c r="S13" s="16" t="str">
        <f>IF(AND(IFERROR(VLOOKUP(Q13,Feiertage!$A:$B,2,0),"")&lt;&gt;"",IFERROR(VLOOKUP(Q13,BesondereTage!$A:$B,2,0),"")&lt;&gt;""),CONCATENATE(VLOOKUP(Q13,Feiertage!$A:$B,2,0),", ",VLOOKUP(Q13,BesondereTage!$A:$B,2,0)),IF(IFERROR(VLOOKUP(Q13,Feiertage!$A:$B,2,0),"")&lt;&gt;"",VLOOKUP(Q13,Feiertage!$A:$B,2,0),IF(IFERROR(VLOOKUP(Q13,BesondereTage!$A:$B,2,0),"")&lt;&gt;"",VLOOKUP(Q13,BesondereTage!$A:$B,2,0),"")))</f>
        <v/>
      </c>
      <c r="T13" s="8">
        <f t="shared" si="21"/>
        <v>20</v>
      </c>
      <c r="U13" s="6">
        <f t="shared" si="22"/>
        <v>43993</v>
      </c>
      <c r="V13" s="7">
        <f t="shared" si="5"/>
        <v>5</v>
      </c>
      <c r="W13" s="16" t="str">
        <f>IF(AND(IFERROR(VLOOKUP(U13,Feiertage!$A:$B,2,0),"")&lt;&gt;"",IFERROR(VLOOKUP(U13,BesondereTage!$A:$B,2,0),"")&lt;&gt;""),CONCATENATE(VLOOKUP(U13,Feiertage!$A:$B,2,0),", ",VLOOKUP(U13,BesondereTage!$A:$B,2,0)),IF(IFERROR(VLOOKUP(U13,Feiertage!$A:$B,2,0),"")&lt;&gt;"",VLOOKUP(U13,Feiertage!$A:$B,2,0),IF(IFERROR(VLOOKUP(U13,BesondereTage!$A:$B,2,0),"")&lt;&gt;"",VLOOKUP(U13,BesondereTage!$A:$B,2,0),"")))</f>
        <v/>
      </c>
      <c r="X13" s="8" t="str">
        <f t="shared" si="23"/>
        <v/>
      </c>
      <c r="Y13" s="6">
        <f t="shared" si="24"/>
        <v>44023</v>
      </c>
      <c r="Z13" s="7">
        <f t="shared" si="6"/>
        <v>7</v>
      </c>
      <c r="AA13" s="16" t="str">
        <f>IF(AND(IFERROR(VLOOKUP(Y13,Feiertage!$A:$B,2,0),"")&lt;&gt;"",IFERROR(VLOOKUP(Y13,BesondereTage!$A:$B,2,0),"")&lt;&gt;""),CONCATENATE(VLOOKUP(Y13,Feiertage!$A:$B,2,0),", ",VLOOKUP(Y13,BesondereTage!$A:$B,2,0)),IF(IFERROR(VLOOKUP(Y13,Feiertage!$A:$B,2,0),"")&lt;&gt;"",VLOOKUP(Y13,Feiertage!$A:$B,2,0),IF(IFERROR(VLOOKUP(Y13,BesondereTage!$A:$B,2,0),"")&lt;&gt;"",VLOOKUP(Y13,BesondereTage!$A:$B,2,0),"")))</f>
        <v/>
      </c>
      <c r="AB13" s="8" t="str">
        <f t="shared" si="25"/>
        <v/>
      </c>
      <c r="AC13" s="6">
        <f t="shared" si="26"/>
        <v>44054</v>
      </c>
      <c r="AD13" s="7">
        <f t="shared" si="7"/>
        <v>3</v>
      </c>
      <c r="AE13" s="16" t="str">
        <f>IF(AND(IFERROR(VLOOKUP(AC13,Feiertage!$A:$B,2,0),"")&lt;&gt;"",IFERROR(VLOOKUP(AC13,BesondereTage!$A:$B,2,0),"")&lt;&gt;""),CONCATENATE(VLOOKUP(AC13,Feiertage!$A:$B,2,0),", ",VLOOKUP(AC13,BesondereTage!$A:$B,2,0)),IF(IFERROR(VLOOKUP(AC13,Feiertage!$A:$B,2,0),"")&lt;&gt;"",VLOOKUP(AC13,Feiertage!$A:$B,2,0),IF(IFERROR(VLOOKUP(AC13,BesondereTage!$A:$B,2,0),"")&lt;&gt;"",VLOOKUP(AC13,BesondereTage!$A:$B,2,0),"")))</f>
        <v/>
      </c>
      <c r="AF13" s="8" t="str">
        <f t="shared" si="27"/>
        <v/>
      </c>
      <c r="AG13" s="6">
        <f t="shared" si="28"/>
        <v>44085</v>
      </c>
      <c r="AH13" s="7">
        <f t="shared" si="8"/>
        <v>6</v>
      </c>
      <c r="AI13" s="16" t="str">
        <f>IF(AND(IFERROR(VLOOKUP(AG13,Feiertage!$A:$B,2,0),"")&lt;&gt;"",IFERROR(VLOOKUP(AG13,BesondereTage!$A:$B,2,0),"")&lt;&gt;""),CONCATENATE(VLOOKUP(AG13,Feiertage!$A:$B,2,0),", ",VLOOKUP(AG13,BesondereTage!$A:$B,2,0)),IF(IFERROR(VLOOKUP(AG13,Feiertage!$A:$B,2,0),"")&lt;&gt;"",VLOOKUP(AG13,Feiertage!$A:$B,2,0),IF(IFERROR(VLOOKUP(AG13,BesondereTage!$A:$B,2,0),"")&lt;&gt;"",VLOOKUP(AG13,BesondereTage!$A:$B,2,0),"")))</f>
        <v/>
      </c>
      <c r="AJ13" s="8" t="str">
        <f t="shared" si="29"/>
        <v/>
      </c>
      <c r="AK13" s="6">
        <f t="shared" si="30"/>
        <v>44115</v>
      </c>
      <c r="AL13" s="7">
        <f t="shared" si="9"/>
        <v>1</v>
      </c>
      <c r="AM13" s="16" t="str">
        <f>IF(AND(IFERROR(VLOOKUP(AK13,Feiertage!$A:$B,2,0),"")&lt;&gt;"",IFERROR(VLOOKUP(AK13,BesondereTage!$A:$B,2,0),"")&lt;&gt;""),CONCATENATE(VLOOKUP(AK13,Feiertage!$A:$B,2,0),", ",VLOOKUP(AK13,BesondereTage!$A:$B,2,0)),IF(IFERROR(VLOOKUP(AK13,Feiertage!$A:$B,2,0),"")&lt;&gt;"",VLOOKUP(AK13,Feiertage!$A:$B,2,0),IF(IFERROR(VLOOKUP(AK13,BesondereTage!$A:$B,2,0),"")&lt;&gt;"",VLOOKUP(AK13,BesondereTage!$A:$B,2,0),"")))</f>
        <v/>
      </c>
      <c r="AN13" s="8" t="str">
        <f t="shared" si="31"/>
        <v/>
      </c>
      <c r="AO13" s="6">
        <f t="shared" si="32"/>
        <v>44146</v>
      </c>
      <c r="AP13" s="7">
        <f t="shared" si="10"/>
        <v>4</v>
      </c>
      <c r="AQ13" s="16" t="str">
        <f>IF(AND(IFERROR(VLOOKUP(AO13,Feiertage!$A:$B,2,0),"")&lt;&gt;"",IFERROR(VLOOKUP(AO13,BesondereTage!$A:$B,2,0),"")&lt;&gt;""),CONCATENATE(VLOOKUP(AO13,Feiertage!$A:$B,2,0),", ",VLOOKUP(AO13,BesondereTage!$A:$B,2,0)),IF(IFERROR(VLOOKUP(AO13,Feiertage!$A:$B,2,0),"")&lt;&gt;"",VLOOKUP(AO13,Feiertage!$A:$B,2,0),IF(IFERROR(VLOOKUP(AO13,BesondereTage!$A:$B,2,0),"")&lt;&gt;"",VLOOKUP(AO13,BesondereTage!$A:$B,2,0),"")))</f>
        <v/>
      </c>
      <c r="AR13" s="8" t="str">
        <f t="shared" si="33"/>
        <v/>
      </c>
      <c r="AS13" s="6">
        <f t="shared" si="34"/>
        <v>44176</v>
      </c>
      <c r="AT13" s="7">
        <f t="shared" si="11"/>
        <v>6</v>
      </c>
      <c r="AU13" s="16" t="str">
        <f>IF(AND(IFERROR(VLOOKUP(AS13,Feiertage!$A:$B,2,0),"")&lt;&gt;"",IFERROR(VLOOKUP(AS13,BesondereTage!$A:$B,2,0),"")&lt;&gt;""),CONCATENATE(VLOOKUP(AS13,Feiertage!$A:$B,2,0),", ",VLOOKUP(AS13,BesondereTage!$A:$B,2,0)),IF(IFERROR(VLOOKUP(AS13,Feiertage!$A:$B,2,0),"")&lt;&gt;"",VLOOKUP(AS13,Feiertage!$A:$B,2,0),IF(IFERROR(VLOOKUP(AS13,BesondereTage!$A:$B,2,0),"")&lt;&gt;"",VLOOKUP(AS13,BesondereTage!$A:$B,2,0),"")))</f>
        <v/>
      </c>
      <c r="AV13" s="8" t="str">
        <f t="shared" si="35"/>
        <v/>
      </c>
    </row>
    <row r="14" spans="1:48" ht="17.100000000000001" customHeight="1" x14ac:dyDescent="0.25">
      <c r="A14" s="6">
        <f t="shared" si="12"/>
        <v>43842</v>
      </c>
      <c r="B14" s="7">
        <f t="shared" si="0"/>
        <v>1</v>
      </c>
      <c r="C14" s="16" t="str">
        <f>IF(AND(IFERROR(VLOOKUP(A14,Feiertage!$A:$B,2,0),"")&lt;&gt;"",IFERROR(VLOOKUP(A14,BesondereTage!$A:$B,2,0),"")&lt;&gt;""),CONCATENATE(VLOOKUP(A14,Feiertage!$A:$B,2,0),", ",VLOOKUP(A14,BesondereTage!$A:$B,2,0)),IF(IFERROR(VLOOKUP(A14,Feiertage!$A:$B,2,0),"")&lt;&gt;"",VLOOKUP(A14,Feiertage!$A:$B,2,0),IF(IFERROR(VLOOKUP(A14,BesondereTage!$A:$B,2,0),"")&lt;&gt;"",VLOOKUP(A14,BesondereTage!$A:$B,2,0),"")))</f>
        <v/>
      </c>
      <c r="D14" s="8" t="str">
        <f t="shared" si="13"/>
        <v/>
      </c>
      <c r="E14" s="6">
        <f t="shared" si="14"/>
        <v>43873</v>
      </c>
      <c r="F14" s="7">
        <f t="shared" si="1"/>
        <v>4</v>
      </c>
      <c r="G14" s="16" t="str">
        <f>IF(AND(IFERROR(VLOOKUP(E14,Feiertage!$A:$B,2,0),"")&lt;&gt;"",IFERROR(VLOOKUP(E14,BesondereTage!$A:$B,2,0),"")&lt;&gt;""),CONCATENATE(VLOOKUP(E14,Feiertage!$A:$B,2,0),", ",VLOOKUP(E14,BesondereTage!$A:$B,2,0)),IF(IFERROR(VLOOKUP(E14,Feiertage!$A:$B,2,0),"")&lt;&gt;"",VLOOKUP(E14,Feiertage!$A:$B,2,0),IF(IFERROR(VLOOKUP(E14,BesondereTage!$A:$B,2,0),"")&lt;&gt;"",VLOOKUP(E14,BesondereTage!$A:$B,2,0),"")))</f>
        <v/>
      </c>
      <c r="H14" s="8" t="str">
        <f t="shared" si="15"/>
        <v/>
      </c>
      <c r="I14" s="6">
        <f t="shared" si="16"/>
        <v>43902</v>
      </c>
      <c r="J14" s="7">
        <f t="shared" si="2"/>
        <v>5</v>
      </c>
      <c r="K14" s="16" t="str">
        <f>IF(AND(IFERROR(VLOOKUP(I14,Feiertage!$A:$B,2,0),"")&lt;&gt;"",IFERROR(VLOOKUP(I14,BesondereTage!$A:$B,2,0),"")&lt;&gt;""),CONCATENATE(VLOOKUP(I14,Feiertage!$A:$B,2,0),", ",VLOOKUP(I14,BesondereTage!$A:$B,2,0)),IF(IFERROR(VLOOKUP(I14,Feiertage!$A:$B,2,0),"")&lt;&gt;"",VLOOKUP(I14,Feiertage!$A:$B,2,0),IF(IFERROR(VLOOKUP(I14,BesondereTage!$A:$B,2,0),"")&lt;&gt;"",VLOOKUP(I14,BesondereTage!$A:$B,2,0),"")))</f>
        <v/>
      </c>
      <c r="L14" s="8" t="str">
        <f t="shared" si="17"/>
        <v/>
      </c>
      <c r="M14" s="6">
        <f t="shared" si="18"/>
        <v>43933</v>
      </c>
      <c r="N14" s="7">
        <f t="shared" si="3"/>
        <v>1</v>
      </c>
      <c r="O14" s="16" t="str">
        <f>IF(AND(IFERROR(VLOOKUP(M14,Feiertage!$A:$B,2,0),"")&lt;&gt;"",IFERROR(VLOOKUP(M14,BesondereTage!$A:$B,2,0),"")&lt;&gt;""),CONCATENATE(VLOOKUP(M14,Feiertage!$A:$B,2,0),", ",VLOOKUP(M14,BesondereTage!$A:$B,2,0)),IF(IFERROR(VLOOKUP(M14,Feiertage!$A:$B,2,0),"")&lt;&gt;"",VLOOKUP(M14,Feiertage!$A:$B,2,0),IF(IFERROR(VLOOKUP(M14,BesondereTage!$A:$B,2,0),"")&lt;&gt;"",VLOOKUP(M14,BesondereTage!$A:$B,2,0),"")))</f>
        <v/>
      </c>
      <c r="P14" s="8" t="str">
        <f t="shared" si="19"/>
        <v/>
      </c>
      <c r="Q14" s="6">
        <f t="shared" si="20"/>
        <v>43963</v>
      </c>
      <c r="R14" s="7">
        <f t="shared" si="4"/>
        <v>3</v>
      </c>
      <c r="S14" s="16" t="str">
        <f>IF(AND(IFERROR(VLOOKUP(Q14,Feiertage!$A:$B,2,0),"")&lt;&gt;"",IFERROR(VLOOKUP(Q14,BesondereTage!$A:$B,2,0),"")&lt;&gt;""),CONCATENATE(VLOOKUP(Q14,Feiertage!$A:$B,2,0),", ",VLOOKUP(Q14,BesondereTage!$A:$B,2,0)),IF(IFERROR(VLOOKUP(Q14,Feiertage!$A:$B,2,0),"")&lt;&gt;"",VLOOKUP(Q14,Feiertage!$A:$B,2,0),IF(IFERROR(VLOOKUP(Q14,BesondereTage!$A:$B,2,0),"")&lt;&gt;"",VLOOKUP(Q14,BesondereTage!$A:$B,2,0),"")))</f>
        <v/>
      </c>
      <c r="T14" s="8" t="str">
        <f t="shared" si="21"/>
        <v/>
      </c>
      <c r="U14" s="6">
        <f t="shared" si="22"/>
        <v>43994</v>
      </c>
      <c r="V14" s="7">
        <f t="shared" si="5"/>
        <v>6</v>
      </c>
      <c r="W14" s="16" t="str">
        <f>IF(AND(IFERROR(VLOOKUP(U14,Feiertage!$A:$B,2,0),"")&lt;&gt;"",IFERROR(VLOOKUP(U14,BesondereTage!$A:$B,2,0),"")&lt;&gt;""),CONCATENATE(VLOOKUP(U14,Feiertage!$A:$B,2,0),", ",VLOOKUP(U14,BesondereTage!$A:$B,2,0)),IF(IFERROR(VLOOKUP(U14,Feiertage!$A:$B,2,0),"")&lt;&gt;"",VLOOKUP(U14,Feiertage!$A:$B,2,0),IF(IFERROR(VLOOKUP(U14,BesondereTage!$A:$B,2,0),"")&lt;&gt;"",VLOOKUP(U14,BesondereTage!$A:$B,2,0),"")))</f>
        <v/>
      </c>
      <c r="X14" s="8" t="str">
        <f t="shared" si="23"/>
        <v/>
      </c>
      <c r="Y14" s="6">
        <f t="shared" si="24"/>
        <v>44024</v>
      </c>
      <c r="Z14" s="7">
        <f t="shared" si="6"/>
        <v>1</v>
      </c>
      <c r="AA14" s="16" t="str">
        <f>IF(AND(IFERROR(VLOOKUP(Y14,Feiertage!$A:$B,2,0),"")&lt;&gt;"",IFERROR(VLOOKUP(Y14,BesondereTage!$A:$B,2,0),"")&lt;&gt;""),CONCATENATE(VLOOKUP(Y14,Feiertage!$A:$B,2,0),", ",VLOOKUP(Y14,BesondereTage!$A:$B,2,0)),IF(IFERROR(VLOOKUP(Y14,Feiertage!$A:$B,2,0),"")&lt;&gt;"",VLOOKUP(Y14,Feiertage!$A:$B,2,0),IF(IFERROR(VLOOKUP(Y14,BesondereTage!$A:$B,2,0),"")&lt;&gt;"",VLOOKUP(Y14,BesondereTage!$A:$B,2,0),"")))</f>
        <v/>
      </c>
      <c r="AB14" s="8" t="str">
        <f t="shared" si="25"/>
        <v/>
      </c>
      <c r="AC14" s="6">
        <f t="shared" si="26"/>
        <v>44055</v>
      </c>
      <c r="AD14" s="7">
        <f t="shared" si="7"/>
        <v>4</v>
      </c>
      <c r="AE14" s="16" t="str">
        <f>IF(AND(IFERROR(VLOOKUP(AC14,Feiertage!$A:$B,2,0),"")&lt;&gt;"",IFERROR(VLOOKUP(AC14,BesondereTage!$A:$B,2,0),"")&lt;&gt;""),CONCATENATE(VLOOKUP(AC14,Feiertage!$A:$B,2,0),", ",VLOOKUP(AC14,BesondereTage!$A:$B,2,0)),IF(IFERROR(VLOOKUP(AC14,Feiertage!$A:$B,2,0),"")&lt;&gt;"",VLOOKUP(AC14,Feiertage!$A:$B,2,0),IF(IFERROR(VLOOKUP(AC14,BesondereTage!$A:$B,2,0),"")&lt;&gt;"",VLOOKUP(AC14,BesondereTage!$A:$B,2,0),"")))</f>
        <v/>
      </c>
      <c r="AF14" s="8" t="str">
        <f t="shared" si="27"/>
        <v/>
      </c>
      <c r="AG14" s="6">
        <f t="shared" si="28"/>
        <v>44086</v>
      </c>
      <c r="AH14" s="7">
        <f t="shared" si="8"/>
        <v>7</v>
      </c>
      <c r="AI14" s="16" t="str">
        <f>IF(AND(IFERROR(VLOOKUP(AG14,Feiertage!$A:$B,2,0),"")&lt;&gt;"",IFERROR(VLOOKUP(AG14,BesondereTage!$A:$B,2,0),"")&lt;&gt;""),CONCATENATE(VLOOKUP(AG14,Feiertage!$A:$B,2,0),", ",VLOOKUP(AG14,BesondereTage!$A:$B,2,0)),IF(IFERROR(VLOOKUP(AG14,Feiertage!$A:$B,2,0),"")&lt;&gt;"",VLOOKUP(AG14,Feiertage!$A:$B,2,0),IF(IFERROR(VLOOKUP(AG14,BesondereTage!$A:$B,2,0),"")&lt;&gt;"",VLOOKUP(AG14,BesondereTage!$A:$B,2,0),"")))</f>
        <v/>
      </c>
      <c r="AJ14" s="8" t="str">
        <f t="shared" si="29"/>
        <v/>
      </c>
      <c r="AK14" s="6">
        <f t="shared" si="30"/>
        <v>44116</v>
      </c>
      <c r="AL14" s="7">
        <f t="shared" si="9"/>
        <v>2</v>
      </c>
      <c r="AM14" s="16" t="str">
        <f>IF(AND(IFERROR(VLOOKUP(AK14,Feiertage!$A:$B,2,0),"")&lt;&gt;"",IFERROR(VLOOKUP(AK14,BesondereTage!$A:$B,2,0),"")&lt;&gt;""),CONCATENATE(VLOOKUP(AK14,Feiertage!$A:$B,2,0),", ",VLOOKUP(AK14,BesondereTage!$A:$B,2,0)),IF(IFERROR(VLOOKUP(AK14,Feiertage!$A:$B,2,0),"")&lt;&gt;"",VLOOKUP(AK14,Feiertage!$A:$B,2,0),IF(IFERROR(VLOOKUP(AK14,BesondereTage!$A:$B,2,0),"")&lt;&gt;"",VLOOKUP(AK14,BesondereTage!$A:$B,2,0),"")))</f>
        <v/>
      </c>
      <c r="AN14" s="8">
        <f t="shared" si="31"/>
        <v>42</v>
      </c>
      <c r="AO14" s="6">
        <f t="shared" si="32"/>
        <v>44147</v>
      </c>
      <c r="AP14" s="7">
        <f t="shared" si="10"/>
        <v>5</v>
      </c>
      <c r="AQ14" s="16" t="str">
        <f>IF(AND(IFERROR(VLOOKUP(AO14,Feiertage!$A:$B,2,0),"")&lt;&gt;"",IFERROR(VLOOKUP(AO14,BesondereTage!$A:$B,2,0),"")&lt;&gt;""),CONCATENATE(VLOOKUP(AO14,Feiertage!$A:$B,2,0),", ",VLOOKUP(AO14,BesondereTage!$A:$B,2,0)),IF(IFERROR(VLOOKUP(AO14,Feiertage!$A:$B,2,0),"")&lt;&gt;"",VLOOKUP(AO14,Feiertage!$A:$B,2,0),IF(IFERROR(VLOOKUP(AO14,BesondereTage!$A:$B,2,0),"")&lt;&gt;"",VLOOKUP(AO14,BesondereTage!$A:$B,2,0),"")))</f>
        <v/>
      </c>
      <c r="AR14" s="8" t="str">
        <f t="shared" si="33"/>
        <v/>
      </c>
      <c r="AS14" s="6">
        <f t="shared" si="34"/>
        <v>44177</v>
      </c>
      <c r="AT14" s="7">
        <f t="shared" si="11"/>
        <v>7</v>
      </c>
      <c r="AU14" s="16" t="str">
        <f>IF(AND(IFERROR(VLOOKUP(AS14,Feiertage!$A:$B,2,0),"")&lt;&gt;"",IFERROR(VLOOKUP(AS14,BesondereTage!$A:$B,2,0),"")&lt;&gt;""),CONCATENATE(VLOOKUP(AS14,Feiertage!$A:$B,2,0),", ",VLOOKUP(AS14,BesondereTage!$A:$B,2,0)),IF(IFERROR(VLOOKUP(AS14,Feiertage!$A:$B,2,0),"")&lt;&gt;"",VLOOKUP(AS14,Feiertage!$A:$B,2,0),IF(IFERROR(VLOOKUP(AS14,BesondereTage!$A:$B,2,0),"")&lt;&gt;"",VLOOKUP(AS14,BesondereTage!$A:$B,2,0),"")))</f>
        <v/>
      </c>
      <c r="AV14" s="8" t="str">
        <f t="shared" si="35"/>
        <v/>
      </c>
    </row>
    <row r="15" spans="1:48" ht="17.100000000000001" customHeight="1" x14ac:dyDescent="0.25">
      <c r="A15" s="6">
        <f t="shared" si="12"/>
        <v>43843</v>
      </c>
      <c r="B15" s="7">
        <f t="shared" si="0"/>
        <v>2</v>
      </c>
      <c r="C15" s="16" t="str">
        <f>IF(AND(IFERROR(VLOOKUP(A15,Feiertage!$A:$B,2,0),"")&lt;&gt;"",IFERROR(VLOOKUP(A15,BesondereTage!$A:$B,2,0),"")&lt;&gt;""),CONCATENATE(VLOOKUP(A15,Feiertage!$A:$B,2,0),", ",VLOOKUP(A15,BesondereTage!$A:$B,2,0)),IF(IFERROR(VLOOKUP(A15,Feiertage!$A:$B,2,0),"")&lt;&gt;"",VLOOKUP(A15,Feiertage!$A:$B,2,0),IF(IFERROR(VLOOKUP(A15,BesondereTage!$A:$B,2,0),"")&lt;&gt;"",VLOOKUP(A15,BesondereTage!$A:$B,2,0),"")))</f>
        <v/>
      </c>
      <c r="D15" s="8">
        <f t="shared" si="13"/>
        <v>3</v>
      </c>
      <c r="E15" s="6">
        <f t="shared" si="14"/>
        <v>43874</v>
      </c>
      <c r="F15" s="7">
        <f t="shared" si="1"/>
        <v>5</v>
      </c>
      <c r="G15" s="16" t="str">
        <f>IF(AND(IFERROR(VLOOKUP(E15,Feiertage!$A:$B,2,0),"")&lt;&gt;"",IFERROR(VLOOKUP(E15,BesondereTage!$A:$B,2,0),"")&lt;&gt;""),CONCATENATE(VLOOKUP(E15,Feiertage!$A:$B,2,0),", ",VLOOKUP(E15,BesondereTage!$A:$B,2,0)),IF(IFERROR(VLOOKUP(E15,Feiertage!$A:$B,2,0),"")&lt;&gt;"",VLOOKUP(E15,Feiertage!$A:$B,2,0),IF(IFERROR(VLOOKUP(E15,BesondereTage!$A:$B,2,0),"")&lt;&gt;"",VLOOKUP(E15,BesondereTage!$A:$B,2,0),"")))</f>
        <v/>
      </c>
      <c r="H15" s="8" t="str">
        <f t="shared" si="15"/>
        <v/>
      </c>
      <c r="I15" s="6">
        <f t="shared" si="16"/>
        <v>43903</v>
      </c>
      <c r="J15" s="7">
        <f t="shared" si="2"/>
        <v>6</v>
      </c>
      <c r="K15" s="16" t="str">
        <f>IF(AND(IFERROR(VLOOKUP(I15,Feiertage!$A:$B,2,0),"")&lt;&gt;"",IFERROR(VLOOKUP(I15,BesondereTage!$A:$B,2,0),"")&lt;&gt;""),CONCATENATE(VLOOKUP(I15,Feiertage!$A:$B,2,0),", ",VLOOKUP(I15,BesondereTage!$A:$B,2,0)),IF(IFERROR(VLOOKUP(I15,Feiertage!$A:$B,2,0),"")&lt;&gt;"",VLOOKUP(I15,Feiertage!$A:$B,2,0),IF(IFERROR(VLOOKUP(I15,BesondereTage!$A:$B,2,0),"")&lt;&gt;"",VLOOKUP(I15,BesondereTage!$A:$B,2,0),"")))</f>
        <v/>
      </c>
      <c r="L15" s="8" t="str">
        <f t="shared" si="17"/>
        <v/>
      </c>
      <c r="M15" s="6">
        <f t="shared" si="18"/>
        <v>43934</v>
      </c>
      <c r="N15" s="7">
        <f t="shared" si="3"/>
        <v>2</v>
      </c>
      <c r="O15" s="16" t="str">
        <f>IF(AND(IFERROR(VLOOKUP(M15,Feiertage!$A:$B,2,0),"")&lt;&gt;"",IFERROR(VLOOKUP(M15,BesondereTage!$A:$B,2,0),"")&lt;&gt;""),CONCATENATE(VLOOKUP(M15,Feiertage!$A:$B,2,0),", ",VLOOKUP(M15,BesondereTage!$A:$B,2,0)),IF(IFERROR(VLOOKUP(M15,Feiertage!$A:$B,2,0),"")&lt;&gt;"",VLOOKUP(M15,Feiertage!$A:$B,2,0),IF(IFERROR(VLOOKUP(M15,BesondereTage!$A:$B,2,0),"")&lt;&gt;"",VLOOKUP(M15,BesondereTage!$A:$B,2,0),"")))</f>
        <v/>
      </c>
      <c r="P15" s="8">
        <f t="shared" si="19"/>
        <v>16</v>
      </c>
      <c r="Q15" s="6">
        <f t="shared" si="20"/>
        <v>43964</v>
      </c>
      <c r="R15" s="7">
        <f t="shared" si="4"/>
        <v>4</v>
      </c>
      <c r="S15" s="16" t="str">
        <f>IF(AND(IFERROR(VLOOKUP(Q15,Feiertage!$A:$B,2,0),"")&lt;&gt;"",IFERROR(VLOOKUP(Q15,BesondereTage!$A:$B,2,0),"")&lt;&gt;""),CONCATENATE(VLOOKUP(Q15,Feiertage!$A:$B,2,0),", ",VLOOKUP(Q15,BesondereTage!$A:$B,2,0)),IF(IFERROR(VLOOKUP(Q15,Feiertage!$A:$B,2,0),"")&lt;&gt;"",VLOOKUP(Q15,Feiertage!$A:$B,2,0),IF(IFERROR(VLOOKUP(Q15,BesondereTage!$A:$B,2,0),"")&lt;&gt;"",VLOOKUP(Q15,BesondereTage!$A:$B,2,0),"")))</f>
        <v/>
      </c>
      <c r="T15" s="8" t="str">
        <f t="shared" si="21"/>
        <v/>
      </c>
      <c r="U15" s="6">
        <f t="shared" si="22"/>
        <v>43995</v>
      </c>
      <c r="V15" s="7">
        <f t="shared" si="5"/>
        <v>7</v>
      </c>
      <c r="W15" s="16" t="str">
        <f>IF(AND(IFERROR(VLOOKUP(U15,Feiertage!$A:$B,2,0),"")&lt;&gt;"",IFERROR(VLOOKUP(U15,BesondereTage!$A:$B,2,0),"")&lt;&gt;""),CONCATENATE(VLOOKUP(U15,Feiertage!$A:$B,2,0),", ",VLOOKUP(U15,BesondereTage!$A:$B,2,0)),IF(IFERROR(VLOOKUP(U15,Feiertage!$A:$B,2,0),"")&lt;&gt;"",VLOOKUP(U15,Feiertage!$A:$B,2,0),IF(IFERROR(VLOOKUP(U15,BesondereTage!$A:$B,2,0),"")&lt;&gt;"",VLOOKUP(U15,BesondereTage!$A:$B,2,0),"")))</f>
        <v/>
      </c>
      <c r="X15" s="8" t="str">
        <f t="shared" si="23"/>
        <v/>
      </c>
      <c r="Y15" s="6">
        <f t="shared" si="24"/>
        <v>44025</v>
      </c>
      <c r="Z15" s="7">
        <f t="shared" si="6"/>
        <v>2</v>
      </c>
      <c r="AA15" s="16" t="str">
        <f>IF(AND(IFERROR(VLOOKUP(Y15,Feiertage!$A:$B,2,0),"")&lt;&gt;"",IFERROR(VLOOKUP(Y15,BesondereTage!$A:$B,2,0),"")&lt;&gt;""),CONCATENATE(VLOOKUP(Y15,Feiertage!$A:$B,2,0),", ",VLOOKUP(Y15,BesondereTage!$A:$B,2,0)),IF(IFERROR(VLOOKUP(Y15,Feiertage!$A:$B,2,0),"")&lt;&gt;"",VLOOKUP(Y15,Feiertage!$A:$B,2,0),IF(IFERROR(VLOOKUP(Y15,BesondereTage!$A:$B,2,0),"")&lt;&gt;"",VLOOKUP(Y15,BesondereTage!$A:$B,2,0),"")))</f>
        <v/>
      </c>
      <c r="AB15" s="8">
        <f t="shared" si="25"/>
        <v>29</v>
      </c>
      <c r="AC15" s="6">
        <f t="shared" si="26"/>
        <v>44056</v>
      </c>
      <c r="AD15" s="7">
        <f t="shared" si="7"/>
        <v>5</v>
      </c>
      <c r="AE15" s="16" t="str">
        <f>IF(AND(IFERROR(VLOOKUP(AC15,Feiertage!$A:$B,2,0),"")&lt;&gt;"",IFERROR(VLOOKUP(AC15,BesondereTage!$A:$B,2,0),"")&lt;&gt;""),CONCATENATE(VLOOKUP(AC15,Feiertage!$A:$B,2,0),", ",VLOOKUP(AC15,BesondereTage!$A:$B,2,0)),IF(IFERROR(VLOOKUP(AC15,Feiertage!$A:$B,2,0),"")&lt;&gt;"",VLOOKUP(AC15,Feiertage!$A:$B,2,0),IF(IFERROR(VLOOKUP(AC15,BesondereTage!$A:$B,2,0),"")&lt;&gt;"",VLOOKUP(AC15,BesondereTage!$A:$B,2,0),"")))</f>
        <v/>
      </c>
      <c r="AF15" s="8" t="str">
        <f t="shared" si="27"/>
        <v/>
      </c>
      <c r="AG15" s="6">
        <f t="shared" si="28"/>
        <v>44087</v>
      </c>
      <c r="AH15" s="7">
        <f t="shared" si="8"/>
        <v>1</v>
      </c>
      <c r="AI15" s="16" t="str">
        <f>IF(AND(IFERROR(VLOOKUP(AG15,Feiertage!$A:$B,2,0),"")&lt;&gt;"",IFERROR(VLOOKUP(AG15,BesondereTage!$A:$B,2,0),"")&lt;&gt;""),CONCATENATE(VLOOKUP(AG15,Feiertage!$A:$B,2,0),", ",VLOOKUP(AG15,BesondereTage!$A:$B,2,0)),IF(IFERROR(VLOOKUP(AG15,Feiertage!$A:$B,2,0),"")&lt;&gt;"",VLOOKUP(AG15,Feiertage!$A:$B,2,0),IF(IFERROR(VLOOKUP(AG15,BesondereTage!$A:$B,2,0),"")&lt;&gt;"",VLOOKUP(AG15,BesondereTage!$A:$B,2,0),"")))</f>
        <v/>
      </c>
      <c r="AJ15" s="8" t="str">
        <f t="shared" si="29"/>
        <v/>
      </c>
      <c r="AK15" s="6">
        <f t="shared" si="30"/>
        <v>44117</v>
      </c>
      <c r="AL15" s="7">
        <f t="shared" si="9"/>
        <v>3</v>
      </c>
      <c r="AM15" s="16" t="str">
        <f>IF(AND(IFERROR(VLOOKUP(AK15,Feiertage!$A:$B,2,0),"")&lt;&gt;"",IFERROR(VLOOKUP(AK15,BesondereTage!$A:$B,2,0),"")&lt;&gt;""),CONCATENATE(VLOOKUP(AK15,Feiertage!$A:$B,2,0),", ",VLOOKUP(AK15,BesondereTage!$A:$B,2,0)),IF(IFERROR(VLOOKUP(AK15,Feiertage!$A:$B,2,0),"")&lt;&gt;"",VLOOKUP(AK15,Feiertage!$A:$B,2,0),IF(IFERROR(VLOOKUP(AK15,BesondereTage!$A:$B,2,0),"")&lt;&gt;"",VLOOKUP(AK15,BesondereTage!$A:$B,2,0),"")))</f>
        <v/>
      </c>
      <c r="AN15" s="8" t="str">
        <f t="shared" si="31"/>
        <v/>
      </c>
      <c r="AO15" s="6">
        <f t="shared" si="32"/>
        <v>44148</v>
      </c>
      <c r="AP15" s="7">
        <f t="shared" si="10"/>
        <v>6</v>
      </c>
      <c r="AQ15" s="16" t="str">
        <f>IF(AND(IFERROR(VLOOKUP(AO15,Feiertage!$A:$B,2,0),"")&lt;&gt;"",IFERROR(VLOOKUP(AO15,BesondereTage!$A:$B,2,0),"")&lt;&gt;""),CONCATENATE(VLOOKUP(AO15,Feiertage!$A:$B,2,0),", ",VLOOKUP(AO15,BesondereTage!$A:$B,2,0)),IF(IFERROR(VLOOKUP(AO15,Feiertage!$A:$B,2,0),"")&lt;&gt;"",VLOOKUP(AO15,Feiertage!$A:$B,2,0),IF(IFERROR(VLOOKUP(AO15,BesondereTage!$A:$B,2,0),"")&lt;&gt;"",VLOOKUP(AO15,BesondereTage!$A:$B,2,0),"")))</f>
        <v/>
      </c>
      <c r="AR15" s="8" t="str">
        <f t="shared" si="33"/>
        <v/>
      </c>
      <c r="AS15" s="6">
        <f t="shared" si="34"/>
        <v>44178</v>
      </c>
      <c r="AT15" s="7">
        <f t="shared" si="11"/>
        <v>1</v>
      </c>
      <c r="AU15" s="16" t="str">
        <f>IF(AND(IFERROR(VLOOKUP(AS15,Feiertage!$A:$B,2,0),"")&lt;&gt;"",IFERROR(VLOOKUP(AS15,BesondereTage!$A:$B,2,0),"")&lt;&gt;""),CONCATENATE(VLOOKUP(AS15,Feiertage!$A:$B,2,0),", ",VLOOKUP(AS15,BesondereTage!$A:$B,2,0)),IF(IFERROR(VLOOKUP(AS15,Feiertage!$A:$B,2,0),"")&lt;&gt;"",VLOOKUP(AS15,Feiertage!$A:$B,2,0),IF(IFERROR(VLOOKUP(AS15,BesondereTage!$A:$B,2,0),"")&lt;&gt;"",VLOOKUP(AS15,BesondereTage!$A:$B,2,0),"")))</f>
        <v/>
      </c>
      <c r="AV15" s="8" t="str">
        <f t="shared" si="35"/>
        <v/>
      </c>
    </row>
    <row r="16" spans="1:48" ht="17.100000000000001" customHeight="1" x14ac:dyDescent="0.25">
      <c r="A16" s="6">
        <f t="shared" si="12"/>
        <v>43844</v>
      </c>
      <c r="B16" s="7">
        <f t="shared" si="0"/>
        <v>3</v>
      </c>
      <c r="C16" s="16" t="str">
        <f>IF(AND(IFERROR(VLOOKUP(A16,Feiertage!$A:$B,2,0),"")&lt;&gt;"",IFERROR(VLOOKUP(A16,BesondereTage!$A:$B,2,0),"")&lt;&gt;""),CONCATENATE(VLOOKUP(A16,Feiertage!$A:$B,2,0),", ",VLOOKUP(A16,BesondereTage!$A:$B,2,0)),IF(IFERROR(VLOOKUP(A16,Feiertage!$A:$B,2,0),"")&lt;&gt;"",VLOOKUP(A16,Feiertage!$A:$B,2,0),IF(IFERROR(VLOOKUP(A16,BesondereTage!$A:$B,2,0),"")&lt;&gt;"",VLOOKUP(A16,BesondereTage!$A:$B,2,0),"")))</f>
        <v/>
      </c>
      <c r="D16" s="8" t="str">
        <f t="shared" si="13"/>
        <v/>
      </c>
      <c r="E16" s="6">
        <f t="shared" si="14"/>
        <v>43875</v>
      </c>
      <c r="F16" s="7">
        <f t="shared" si="1"/>
        <v>6</v>
      </c>
      <c r="G16" s="16" t="str">
        <f>IF(AND(IFERROR(VLOOKUP(E16,Feiertage!$A:$B,2,0),"")&lt;&gt;"",IFERROR(VLOOKUP(E16,BesondereTage!$A:$B,2,0),"")&lt;&gt;""),CONCATENATE(VLOOKUP(E16,Feiertage!$A:$B,2,0),", ",VLOOKUP(E16,BesondereTage!$A:$B,2,0)),IF(IFERROR(VLOOKUP(E16,Feiertage!$A:$B,2,0),"")&lt;&gt;"",VLOOKUP(E16,Feiertage!$A:$B,2,0),IF(IFERROR(VLOOKUP(E16,BesondereTage!$A:$B,2,0),"")&lt;&gt;"",VLOOKUP(E16,BesondereTage!$A:$B,2,0),"")))</f>
        <v/>
      </c>
      <c r="H16" s="8" t="str">
        <f t="shared" si="15"/>
        <v/>
      </c>
      <c r="I16" s="6">
        <f t="shared" si="16"/>
        <v>43904</v>
      </c>
      <c r="J16" s="7">
        <f t="shared" si="2"/>
        <v>7</v>
      </c>
      <c r="K16" s="16" t="str">
        <f>IF(AND(IFERROR(VLOOKUP(I16,Feiertage!$A:$B,2,0),"")&lt;&gt;"",IFERROR(VLOOKUP(I16,BesondereTage!$A:$B,2,0),"")&lt;&gt;""),CONCATENATE(VLOOKUP(I16,Feiertage!$A:$B,2,0),", ",VLOOKUP(I16,BesondereTage!$A:$B,2,0)),IF(IFERROR(VLOOKUP(I16,Feiertage!$A:$B,2,0),"")&lt;&gt;"",VLOOKUP(I16,Feiertage!$A:$B,2,0),IF(IFERROR(VLOOKUP(I16,BesondereTage!$A:$B,2,0),"")&lt;&gt;"",VLOOKUP(I16,BesondereTage!$A:$B,2,0),"")))</f>
        <v/>
      </c>
      <c r="L16" s="8" t="str">
        <f t="shared" si="17"/>
        <v/>
      </c>
      <c r="M16" s="6">
        <f t="shared" si="18"/>
        <v>43935</v>
      </c>
      <c r="N16" s="7">
        <f t="shared" si="3"/>
        <v>3</v>
      </c>
      <c r="O16" s="16" t="str">
        <f>IF(AND(IFERROR(VLOOKUP(M16,Feiertage!$A:$B,2,0),"")&lt;&gt;"",IFERROR(VLOOKUP(M16,BesondereTage!$A:$B,2,0),"")&lt;&gt;""),CONCATENATE(VLOOKUP(M16,Feiertage!$A:$B,2,0),", ",VLOOKUP(M16,BesondereTage!$A:$B,2,0)),IF(IFERROR(VLOOKUP(M16,Feiertage!$A:$B,2,0),"")&lt;&gt;"",VLOOKUP(M16,Feiertage!$A:$B,2,0),IF(IFERROR(VLOOKUP(M16,BesondereTage!$A:$B,2,0),"")&lt;&gt;"",VLOOKUP(M16,BesondereTage!$A:$B,2,0),"")))</f>
        <v/>
      </c>
      <c r="P16" s="8" t="str">
        <f t="shared" si="19"/>
        <v/>
      </c>
      <c r="Q16" s="6">
        <f t="shared" si="20"/>
        <v>43965</v>
      </c>
      <c r="R16" s="7">
        <f t="shared" si="4"/>
        <v>5</v>
      </c>
      <c r="S16" s="16" t="str">
        <f>IF(AND(IFERROR(VLOOKUP(Q16,Feiertage!$A:$B,2,0),"")&lt;&gt;"",IFERROR(VLOOKUP(Q16,BesondereTage!$A:$B,2,0),"")&lt;&gt;""),CONCATENATE(VLOOKUP(Q16,Feiertage!$A:$B,2,0),", ",VLOOKUP(Q16,BesondereTage!$A:$B,2,0)),IF(IFERROR(VLOOKUP(Q16,Feiertage!$A:$B,2,0),"")&lt;&gt;"",VLOOKUP(Q16,Feiertage!$A:$B,2,0),IF(IFERROR(VLOOKUP(Q16,BesondereTage!$A:$B,2,0),"")&lt;&gt;"",VLOOKUP(Q16,BesondereTage!$A:$B,2,0),"")))</f>
        <v/>
      </c>
      <c r="T16" s="8" t="str">
        <f t="shared" si="21"/>
        <v/>
      </c>
      <c r="U16" s="6">
        <f t="shared" si="22"/>
        <v>43996</v>
      </c>
      <c r="V16" s="7">
        <f t="shared" si="5"/>
        <v>1</v>
      </c>
      <c r="W16" s="16" t="str">
        <f>IF(AND(IFERROR(VLOOKUP(U16,Feiertage!$A:$B,2,0),"")&lt;&gt;"",IFERROR(VLOOKUP(U16,BesondereTage!$A:$B,2,0),"")&lt;&gt;""),CONCATENATE(VLOOKUP(U16,Feiertage!$A:$B,2,0),", ",VLOOKUP(U16,BesondereTage!$A:$B,2,0)),IF(IFERROR(VLOOKUP(U16,Feiertage!$A:$B,2,0),"")&lt;&gt;"",VLOOKUP(U16,Feiertage!$A:$B,2,0),IF(IFERROR(VLOOKUP(U16,BesondereTage!$A:$B,2,0),"")&lt;&gt;"",VLOOKUP(U16,BesondereTage!$A:$B,2,0),"")))</f>
        <v/>
      </c>
      <c r="X16" s="8" t="str">
        <f t="shared" si="23"/>
        <v/>
      </c>
      <c r="Y16" s="6">
        <f t="shared" si="24"/>
        <v>44026</v>
      </c>
      <c r="Z16" s="7">
        <f t="shared" si="6"/>
        <v>3</v>
      </c>
      <c r="AA16" s="16" t="str">
        <f>IF(AND(IFERROR(VLOOKUP(Y16,Feiertage!$A:$B,2,0),"")&lt;&gt;"",IFERROR(VLOOKUP(Y16,BesondereTage!$A:$B,2,0),"")&lt;&gt;""),CONCATENATE(VLOOKUP(Y16,Feiertage!$A:$B,2,0),", ",VLOOKUP(Y16,BesondereTage!$A:$B,2,0)),IF(IFERROR(VLOOKUP(Y16,Feiertage!$A:$B,2,0),"")&lt;&gt;"",VLOOKUP(Y16,Feiertage!$A:$B,2,0),IF(IFERROR(VLOOKUP(Y16,BesondereTage!$A:$B,2,0),"")&lt;&gt;"",VLOOKUP(Y16,BesondereTage!$A:$B,2,0),"")))</f>
        <v/>
      </c>
      <c r="AB16" s="8" t="str">
        <f t="shared" si="25"/>
        <v/>
      </c>
      <c r="AC16" s="6">
        <f t="shared" si="26"/>
        <v>44057</v>
      </c>
      <c r="AD16" s="7">
        <f t="shared" si="7"/>
        <v>6</v>
      </c>
      <c r="AE16" s="16" t="str">
        <f>IF(AND(IFERROR(VLOOKUP(AC16,Feiertage!$A:$B,2,0),"")&lt;&gt;"",IFERROR(VLOOKUP(AC16,BesondereTage!$A:$B,2,0),"")&lt;&gt;""),CONCATENATE(VLOOKUP(AC16,Feiertage!$A:$B,2,0),", ",VLOOKUP(AC16,BesondereTage!$A:$B,2,0)),IF(IFERROR(VLOOKUP(AC16,Feiertage!$A:$B,2,0),"")&lt;&gt;"",VLOOKUP(AC16,Feiertage!$A:$B,2,0),IF(IFERROR(VLOOKUP(AC16,BesondereTage!$A:$B,2,0),"")&lt;&gt;"",VLOOKUP(AC16,BesondereTage!$A:$B,2,0),"")))</f>
        <v/>
      </c>
      <c r="AF16" s="8" t="str">
        <f t="shared" si="27"/>
        <v/>
      </c>
      <c r="AG16" s="6">
        <f t="shared" si="28"/>
        <v>44088</v>
      </c>
      <c r="AH16" s="7">
        <f t="shared" si="8"/>
        <v>2</v>
      </c>
      <c r="AI16" s="16" t="str">
        <f>IF(AND(IFERROR(VLOOKUP(AG16,Feiertage!$A:$B,2,0),"")&lt;&gt;"",IFERROR(VLOOKUP(AG16,BesondereTage!$A:$B,2,0),"")&lt;&gt;""),CONCATENATE(VLOOKUP(AG16,Feiertage!$A:$B,2,0),", ",VLOOKUP(AG16,BesondereTage!$A:$B,2,0)),IF(IFERROR(VLOOKUP(AG16,Feiertage!$A:$B,2,0),"")&lt;&gt;"",VLOOKUP(AG16,Feiertage!$A:$B,2,0),IF(IFERROR(VLOOKUP(AG16,BesondereTage!$A:$B,2,0),"")&lt;&gt;"",VLOOKUP(AG16,BesondereTage!$A:$B,2,0),"")))</f>
        <v/>
      </c>
      <c r="AJ16" s="8">
        <f t="shared" si="29"/>
        <v>38</v>
      </c>
      <c r="AK16" s="6">
        <f t="shared" si="30"/>
        <v>44118</v>
      </c>
      <c r="AL16" s="7">
        <f t="shared" si="9"/>
        <v>4</v>
      </c>
      <c r="AM16" s="16" t="str">
        <f>IF(AND(IFERROR(VLOOKUP(AK16,Feiertage!$A:$B,2,0),"")&lt;&gt;"",IFERROR(VLOOKUP(AK16,BesondereTage!$A:$B,2,0),"")&lt;&gt;""),CONCATENATE(VLOOKUP(AK16,Feiertage!$A:$B,2,0),", ",VLOOKUP(AK16,BesondereTage!$A:$B,2,0)),IF(IFERROR(VLOOKUP(AK16,Feiertage!$A:$B,2,0),"")&lt;&gt;"",VLOOKUP(AK16,Feiertage!$A:$B,2,0),IF(IFERROR(VLOOKUP(AK16,BesondereTage!$A:$B,2,0),"")&lt;&gt;"",VLOOKUP(AK16,BesondereTage!$A:$B,2,0),"")))</f>
        <v/>
      </c>
      <c r="AN16" s="8" t="str">
        <f t="shared" si="31"/>
        <v/>
      </c>
      <c r="AO16" s="6">
        <f t="shared" si="32"/>
        <v>44149</v>
      </c>
      <c r="AP16" s="7">
        <f t="shared" si="10"/>
        <v>7</v>
      </c>
      <c r="AQ16" s="16" t="str">
        <f>IF(AND(IFERROR(VLOOKUP(AO16,Feiertage!$A:$B,2,0),"")&lt;&gt;"",IFERROR(VLOOKUP(AO16,BesondereTage!$A:$B,2,0),"")&lt;&gt;""),CONCATENATE(VLOOKUP(AO16,Feiertage!$A:$B,2,0),", ",VLOOKUP(AO16,BesondereTage!$A:$B,2,0)),IF(IFERROR(VLOOKUP(AO16,Feiertage!$A:$B,2,0),"")&lt;&gt;"",VLOOKUP(AO16,Feiertage!$A:$B,2,0),IF(IFERROR(VLOOKUP(AO16,BesondereTage!$A:$B,2,0),"")&lt;&gt;"",VLOOKUP(AO16,BesondereTage!$A:$B,2,0),"")))</f>
        <v/>
      </c>
      <c r="AR16" s="8" t="str">
        <f t="shared" si="33"/>
        <v/>
      </c>
      <c r="AS16" s="6">
        <f t="shared" si="34"/>
        <v>44179</v>
      </c>
      <c r="AT16" s="7">
        <f t="shared" si="11"/>
        <v>2</v>
      </c>
      <c r="AU16" s="16" t="str">
        <f>IF(AND(IFERROR(VLOOKUP(AS16,Feiertage!$A:$B,2,0),"")&lt;&gt;"",IFERROR(VLOOKUP(AS16,BesondereTage!$A:$B,2,0),"")&lt;&gt;""),CONCATENATE(VLOOKUP(AS16,Feiertage!$A:$B,2,0),", ",VLOOKUP(AS16,BesondereTage!$A:$B,2,0)),IF(IFERROR(VLOOKUP(AS16,Feiertage!$A:$B,2,0),"")&lt;&gt;"",VLOOKUP(AS16,Feiertage!$A:$B,2,0),IF(IFERROR(VLOOKUP(AS16,BesondereTage!$A:$B,2,0),"")&lt;&gt;"",VLOOKUP(AS16,BesondereTage!$A:$B,2,0),"")))</f>
        <v/>
      </c>
      <c r="AV16" s="8">
        <f t="shared" si="35"/>
        <v>51</v>
      </c>
    </row>
    <row r="17" spans="1:48" ht="17.100000000000001" customHeight="1" x14ac:dyDescent="0.25">
      <c r="A17" s="6">
        <f t="shared" si="12"/>
        <v>43845</v>
      </c>
      <c r="B17" s="7">
        <f t="shared" si="0"/>
        <v>4</v>
      </c>
      <c r="C17" s="16" t="str">
        <f>IF(AND(IFERROR(VLOOKUP(A17,Feiertage!$A:$B,2,0),"")&lt;&gt;"",IFERROR(VLOOKUP(A17,BesondereTage!$A:$B,2,0),"")&lt;&gt;""),CONCATENATE(VLOOKUP(A17,Feiertage!$A:$B,2,0),", ",VLOOKUP(A17,BesondereTage!$A:$B,2,0)),IF(IFERROR(VLOOKUP(A17,Feiertage!$A:$B,2,0),"")&lt;&gt;"",VLOOKUP(A17,Feiertage!$A:$B,2,0),IF(IFERROR(VLOOKUP(A17,BesondereTage!$A:$B,2,0),"")&lt;&gt;"",VLOOKUP(A17,BesondereTage!$A:$B,2,0),"")))</f>
        <v/>
      </c>
      <c r="D17" s="8" t="str">
        <f t="shared" si="13"/>
        <v/>
      </c>
      <c r="E17" s="6">
        <f t="shared" si="14"/>
        <v>43876</v>
      </c>
      <c r="F17" s="7">
        <f t="shared" si="1"/>
        <v>7</v>
      </c>
      <c r="G17" s="16" t="str">
        <f>IF(AND(IFERROR(VLOOKUP(E17,Feiertage!$A:$B,2,0),"")&lt;&gt;"",IFERROR(VLOOKUP(E17,BesondereTage!$A:$B,2,0),"")&lt;&gt;""),CONCATENATE(VLOOKUP(E17,Feiertage!$A:$B,2,0),", ",VLOOKUP(E17,BesondereTage!$A:$B,2,0)),IF(IFERROR(VLOOKUP(E17,Feiertage!$A:$B,2,0),"")&lt;&gt;"",VLOOKUP(E17,Feiertage!$A:$B,2,0),IF(IFERROR(VLOOKUP(E17,BesondereTage!$A:$B,2,0),"")&lt;&gt;"",VLOOKUP(E17,BesondereTage!$A:$B,2,0),"")))</f>
        <v/>
      </c>
      <c r="H17" s="8" t="str">
        <f t="shared" si="15"/>
        <v/>
      </c>
      <c r="I17" s="6">
        <f t="shared" si="16"/>
        <v>43905</v>
      </c>
      <c r="J17" s="7">
        <f t="shared" si="2"/>
        <v>1</v>
      </c>
      <c r="K17" s="16" t="str">
        <f>IF(AND(IFERROR(VLOOKUP(I17,Feiertage!$A:$B,2,0),"")&lt;&gt;"",IFERROR(VLOOKUP(I17,BesondereTage!$A:$B,2,0),"")&lt;&gt;""),CONCATENATE(VLOOKUP(I17,Feiertage!$A:$B,2,0),", ",VLOOKUP(I17,BesondereTage!$A:$B,2,0)),IF(IFERROR(VLOOKUP(I17,Feiertage!$A:$B,2,0),"")&lt;&gt;"",VLOOKUP(I17,Feiertage!$A:$B,2,0),IF(IFERROR(VLOOKUP(I17,BesondereTage!$A:$B,2,0),"")&lt;&gt;"",VLOOKUP(I17,BesondereTage!$A:$B,2,0),"")))</f>
        <v/>
      </c>
      <c r="L17" s="8" t="str">
        <f t="shared" si="17"/>
        <v/>
      </c>
      <c r="M17" s="6">
        <f t="shared" si="18"/>
        <v>43936</v>
      </c>
      <c r="N17" s="7">
        <f t="shared" si="3"/>
        <v>4</v>
      </c>
      <c r="O17" s="16" t="str">
        <f>IF(AND(IFERROR(VLOOKUP(M17,Feiertage!$A:$B,2,0),"")&lt;&gt;"",IFERROR(VLOOKUP(M17,BesondereTage!$A:$B,2,0),"")&lt;&gt;""),CONCATENATE(VLOOKUP(M17,Feiertage!$A:$B,2,0),", ",VLOOKUP(M17,BesondereTage!$A:$B,2,0)),IF(IFERROR(VLOOKUP(M17,Feiertage!$A:$B,2,0),"")&lt;&gt;"",VLOOKUP(M17,Feiertage!$A:$B,2,0),IF(IFERROR(VLOOKUP(M17,BesondereTage!$A:$B,2,0),"")&lt;&gt;"",VLOOKUP(M17,BesondereTage!$A:$B,2,0),"")))</f>
        <v/>
      </c>
      <c r="P17" s="8" t="str">
        <f t="shared" si="19"/>
        <v/>
      </c>
      <c r="Q17" s="6">
        <f t="shared" si="20"/>
        <v>43966</v>
      </c>
      <c r="R17" s="7">
        <f t="shared" si="4"/>
        <v>6</v>
      </c>
      <c r="S17" s="16" t="str">
        <f>IF(AND(IFERROR(VLOOKUP(Q17,Feiertage!$A:$B,2,0),"")&lt;&gt;"",IFERROR(VLOOKUP(Q17,BesondereTage!$A:$B,2,0),"")&lt;&gt;""),CONCATENATE(VLOOKUP(Q17,Feiertage!$A:$B,2,0),", ",VLOOKUP(Q17,BesondereTage!$A:$B,2,0)),IF(IFERROR(VLOOKUP(Q17,Feiertage!$A:$B,2,0),"")&lt;&gt;"",VLOOKUP(Q17,Feiertage!$A:$B,2,0),IF(IFERROR(VLOOKUP(Q17,BesondereTage!$A:$B,2,0),"")&lt;&gt;"",VLOOKUP(Q17,BesondereTage!$A:$B,2,0),"")))</f>
        <v/>
      </c>
      <c r="T17" s="8" t="str">
        <f t="shared" si="21"/>
        <v/>
      </c>
      <c r="U17" s="6">
        <f t="shared" si="22"/>
        <v>43997</v>
      </c>
      <c r="V17" s="7">
        <f t="shared" si="5"/>
        <v>2</v>
      </c>
      <c r="W17" s="16" t="str">
        <f>IF(AND(IFERROR(VLOOKUP(U17,Feiertage!$A:$B,2,0),"")&lt;&gt;"",IFERROR(VLOOKUP(U17,BesondereTage!$A:$B,2,0),"")&lt;&gt;""),CONCATENATE(VLOOKUP(U17,Feiertage!$A:$B,2,0),", ",VLOOKUP(U17,BesondereTage!$A:$B,2,0)),IF(IFERROR(VLOOKUP(U17,Feiertage!$A:$B,2,0),"")&lt;&gt;"",VLOOKUP(U17,Feiertage!$A:$B,2,0),IF(IFERROR(VLOOKUP(U17,BesondereTage!$A:$B,2,0),"")&lt;&gt;"",VLOOKUP(U17,BesondereTage!$A:$B,2,0),"")))</f>
        <v/>
      </c>
      <c r="X17" s="8">
        <f t="shared" si="23"/>
        <v>25</v>
      </c>
      <c r="Y17" s="6">
        <f t="shared" si="24"/>
        <v>44027</v>
      </c>
      <c r="Z17" s="7">
        <f t="shared" si="6"/>
        <v>4</v>
      </c>
      <c r="AA17" s="16" t="str">
        <f>IF(AND(IFERROR(VLOOKUP(Y17,Feiertage!$A:$B,2,0),"")&lt;&gt;"",IFERROR(VLOOKUP(Y17,BesondereTage!$A:$B,2,0),"")&lt;&gt;""),CONCATENATE(VLOOKUP(Y17,Feiertage!$A:$B,2,0),", ",VLOOKUP(Y17,BesondereTage!$A:$B,2,0)),IF(IFERROR(VLOOKUP(Y17,Feiertage!$A:$B,2,0),"")&lt;&gt;"",VLOOKUP(Y17,Feiertage!$A:$B,2,0),IF(IFERROR(VLOOKUP(Y17,BesondereTage!$A:$B,2,0),"")&lt;&gt;"",VLOOKUP(Y17,BesondereTage!$A:$B,2,0),"")))</f>
        <v/>
      </c>
      <c r="AB17" s="8" t="str">
        <f t="shared" si="25"/>
        <v/>
      </c>
      <c r="AC17" s="6">
        <f t="shared" si="26"/>
        <v>44058</v>
      </c>
      <c r="AD17" s="7">
        <f t="shared" si="7"/>
        <v>7</v>
      </c>
      <c r="AE17" s="16" t="str">
        <f>IF(AND(IFERROR(VLOOKUP(AC17,Feiertage!$A:$B,2,0),"")&lt;&gt;"",IFERROR(VLOOKUP(AC17,BesondereTage!$A:$B,2,0),"")&lt;&gt;""),CONCATENATE(VLOOKUP(AC17,Feiertage!$A:$B,2,0),", ",VLOOKUP(AC17,BesondereTage!$A:$B,2,0)),IF(IFERROR(VLOOKUP(AC17,Feiertage!$A:$B,2,0),"")&lt;&gt;"",VLOOKUP(AC17,Feiertage!$A:$B,2,0),IF(IFERROR(VLOOKUP(AC17,BesondereTage!$A:$B,2,0),"")&lt;&gt;"",VLOOKUP(AC17,BesondereTage!$A:$B,2,0),"")))</f>
        <v/>
      </c>
      <c r="AF17" s="8" t="str">
        <f t="shared" si="27"/>
        <v/>
      </c>
      <c r="AG17" s="6">
        <f t="shared" si="28"/>
        <v>44089</v>
      </c>
      <c r="AH17" s="7">
        <f t="shared" si="8"/>
        <v>3</v>
      </c>
      <c r="AI17" s="16" t="str">
        <f>IF(AND(IFERROR(VLOOKUP(AG17,Feiertage!$A:$B,2,0),"")&lt;&gt;"",IFERROR(VLOOKUP(AG17,BesondereTage!$A:$B,2,0),"")&lt;&gt;""),CONCATENATE(VLOOKUP(AG17,Feiertage!$A:$B,2,0),", ",VLOOKUP(AG17,BesondereTage!$A:$B,2,0)),IF(IFERROR(VLOOKUP(AG17,Feiertage!$A:$B,2,0),"")&lt;&gt;"",VLOOKUP(AG17,Feiertage!$A:$B,2,0),IF(IFERROR(VLOOKUP(AG17,BesondereTage!$A:$B,2,0),"")&lt;&gt;"",VLOOKUP(AG17,BesondereTage!$A:$B,2,0),"")))</f>
        <v/>
      </c>
      <c r="AJ17" s="8" t="str">
        <f t="shared" si="29"/>
        <v/>
      </c>
      <c r="AK17" s="6">
        <f t="shared" si="30"/>
        <v>44119</v>
      </c>
      <c r="AL17" s="7">
        <f t="shared" si="9"/>
        <v>5</v>
      </c>
      <c r="AM17" s="16" t="str">
        <f>IF(AND(IFERROR(VLOOKUP(AK17,Feiertage!$A:$B,2,0),"")&lt;&gt;"",IFERROR(VLOOKUP(AK17,BesondereTage!$A:$B,2,0),"")&lt;&gt;""),CONCATENATE(VLOOKUP(AK17,Feiertage!$A:$B,2,0),", ",VLOOKUP(AK17,BesondereTage!$A:$B,2,0)),IF(IFERROR(VLOOKUP(AK17,Feiertage!$A:$B,2,0),"")&lt;&gt;"",VLOOKUP(AK17,Feiertage!$A:$B,2,0),IF(IFERROR(VLOOKUP(AK17,BesondereTage!$A:$B,2,0),"")&lt;&gt;"",VLOOKUP(AK17,BesondereTage!$A:$B,2,0),"")))</f>
        <v/>
      </c>
      <c r="AN17" s="8" t="str">
        <f t="shared" si="31"/>
        <v/>
      </c>
      <c r="AO17" s="6">
        <f t="shared" si="32"/>
        <v>44150</v>
      </c>
      <c r="AP17" s="7">
        <f t="shared" si="10"/>
        <v>1</v>
      </c>
      <c r="AQ17" s="16" t="str">
        <f>IF(AND(IFERROR(VLOOKUP(AO17,Feiertage!$A:$B,2,0),"")&lt;&gt;"",IFERROR(VLOOKUP(AO17,BesondereTage!$A:$B,2,0),"")&lt;&gt;""),CONCATENATE(VLOOKUP(AO17,Feiertage!$A:$B,2,0),", ",VLOOKUP(AO17,BesondereTage!$A:$B,2,0)),IF(IFERROR(VLOOKUP(AO17,Feiertage!$A:$B,2,0),"")&lt;&gt;"",VLOOKUP(AO17,Feiertage!$A:$B,2,0),IF(IFERROR(VLOOKUP(AO17,BesondereTage!$A:$B,2,0),"")&lt;&gt;"",VLOOKUP(AO17,BesondereTage!$A:$B,2,0),"")))</f>
        <v/>
      </c>
      <c r="AR17" s="8" t="str">
        <f t="shared" si="33"/>
        <v/>
      </c>
      <c r="AS17" s="6">
        <f t="shared" si="34"/>
        <v>44180</v>
      </c>
      <c r="AT17" s="7">
        <f t="shared" si="11"/>
        <v>3</v>
      </c>
      <c r="AU17" s="16" t="str">
        <f>IF(AND(IFERROR(VLOOKUP(AS17,Feiertage!$A:$B,2,0),"")&lt;&gt;"",IFERROR(VLOOKUP(AS17,BesondereTage!$A:$B,2,0),"")&lt;&gt;""),CONCATENATE(VLOOKUP(AS17,Feiertage!$A:$B,2,0),", ",VLOOKUP(AS17,BesondereTage!$A:$B,2,0)),IF(IFERROR(VLOOKUP(AS17,Feiertage!$A:$B,2,0),"")&lt;&gt;"",VLOOKUP(AS17,Feiertage!$A:$B,2,0),IF(IFERROR(VLOOKUP(AS17,BesondereTage!$A:$B,2,0),"")&lt;&gt;"",VLOOKUP(AS17,BesondereTage!$A:$B,2,0),"")))</f>
        <v/>
      </c>
      <c r="AV17" s="8" t="str">
        <f t="shared" si="35"/>
        <v/>
      </c>
    </row>
    <row r="18" spans="1:48" ht="17.100000000000001" customHeight="1" x14ac:dyDescent="0.25">
      <c r="A18" s="6">
        <f t="shared" si="12"/>
        <v>43846</v>
      </c>
      <c r="B18" s="7">
        <f t="shared" si="0"/>
        <v>5</v>
      </c>
      <c r="C18" s="16" t="str">
        <f>IF(AND(IFERROR(VLOOKUP(A18,Feiertage!$A:$B,2,0),"")&lt;&gt;"",IFERROR(VLOOKUP(A18,BesondereTage!$A:$B,2,0),"")&lt;&gt;""),CONCATENATE(VLOOKUP(A18,Feiertage!$A:$B,2,0),", ",VLOOKUP(A18,BesondereTage!$A:$B,2,0)),IF(IFERROR(VLOOKUP(A18,Feiertage!$A:$B,2,0),"")&lt;&gt;"",VLOOKUP(A18,Feiertage!$A:$B,2,0),IF(IFERROR(VLOOKUP(A18,BesondereTage!$A:$B,2,0),"")&lt;&gt;"",VLOOKUP(A18,BesondereTage!$A:$B,2,0),"")))</f>
        <v/>
      </c>
      <c r="D18" s="8" t="str">
        <f t="shared" si="13"/>
        <v/>
      </c>
      <c r="E18" s="6">
        <f t="shared" si="14"/>
        <v>43877</v>
      </c>
      <c r="F18" s="7">
        <f t="shared" si="1"/>
        <v>1</v>
      </c>
      <c r="G18" s="16" t="str">
        <f>IF(AND(IFERROR(VLOOKUP(E18,Feiertage!$A:$B,2,0),"")&lt;&gt;"",IFERROR(VLOOKUP(E18,BesondereTage!$A:$B,2,0),"")&lt;&gt;""),CONCATENATE(VLOOKUP(E18,Feiertage!$A:$B,2,0),", ",VLOOKUP(E18,BesondereTage!$A:$B,2,0)),IF(IFERROR(VLOOKUP(E18,Feiertage!$A:$B,2,0),"")&lt;&gt;"",VLOOKUP(E18,Feiertage!$A:$B,2,0),IF(IFERROR(VLOOKUP(E18,BesondereTage!$A:$B,2,0),"")&lt;&gt;"",VLOOKUP(E18,BesondereTage!$A:$B,2,0),"")))</f>
        <v/>
      </c>
      <c r="H18" s="8" t="str">
        <f t="shared" si="15"/>
        <v/>
      </c>
      <c r="I18" s="6">
        <f t="shared" si="16"/>
        <v>43906</v>
      </c>
      <c r="J18" s="7">
        <f t="shared" si="2"/>
        <v>2</v>
      </c>
      <c r="K18" s="16" t="str">
        <f>IF(AND(IFERROR(VLOOKUP(I18,Feiertage!$A:$B,2,0),"")&lt;&gt;"",IFERROR(VLOOKUP(I18,BesondereTage!$A:$B,2,0),"")&lt;&gt;""),CONCATENATE(VLOOKUP(I18,Feiertage!$A:$B,2,0),", ",VLOOKUP(I18,BesondereTage!$A:$B,2,0)),IF(IFERROR(VLOOKUP(I18,Feiertage!$A:$B,2,0),"")&lt;&gt;"",VLOOKUP(I18,Feiertage!$A:$B,2,0),IF(IFERROR(VLOOKUP(I18,BesondereTage!$A:$B,2,0),"")&lt;&gt;"",VLOOKUP(I18,BesondereTage!$A:$B,2,0),"")))</f>
        <v/>
      </c>
      <c r="L18" s="8">
        <f t="shared" si="17"/>
        <v>12</v>
      </c>
      <c r="M18" s="6">
        <f t="shared" si="18"/>
        <v>43937</v>
      </c>
      <c r="N18" s="7">
        <f t="shared" si="3"/>
        <v>5</v>
      </c>
      <c r="O18" s="16" t="str">
        <f>IF(AND(IFERROR(VLOOKUP(M18,Feiertage!$A:$B,2,0),"")&lt;&gt;"",IFERROR(VLOOKUP(M18,BesondereTage!$A:$B,2,0),"")&lt;&gt;""),CONCATENATE(VLOOKUP(M18,Feiertage!$A:$B,2,0),", ",VLOOKUP(M18,BesondereTage!$A:$B,2,0)),IF(IFERROR(VLOOKUP(M18,Feiertage!$A:$B,2,0),"")&lt;&gt;"",VLOOKUP(M18,Feiertage!$A:$B,2,0),IF(IFERROR(VLOOKUP(M18,BesondereTage!$A:$B,2,0),"")&lt;&gt;"",VLOOKUP(M18,BesondereTage!$A:$B,2,0),"")))</f>
        <v/>
      </c>
      <c r="P18" s="8" t="str">
        <f t="shared" si="19"/>
        <v/>
      </c>
      <c r="Q18" s="6">
        <f t="shared" si="20"/>
        <v>43967</v>
      </c>
      <c r="R18" s="7">
        <f t="shared" si="4"/>
        <v>7</v>
      </c>
      <c r="S18" s="16" t="str">
        <f>IF(AND(IFERROR(VLOOKUP(Q18,Feiertage!$A:$B,2,0),"")&lt;&gt;"",IFERROR(VLOOKUP(Q18,BesondereTage!$A:$B,2,0),"")&lt;&gt;""),CONCATENATE(VLOOKUP(Q18,Feiertage!$A:$B,2,0),", ",VLOOKUP(Q18,BesondereTage!$A:$B,2,0)),IF(IFERROR(VLOOKUP(Q18,Feiertage!$A:$B,2,0),"")&lt;&gt;"",VLOOKUP(Q18,Feiertage!$A:$B,2,0),IF(IFERROR(VLOOKUP(Q18,BesondereTage!$A:$B,2,0),"")&lt;&gt;"",VLOOKUP(Q18,BesondereTage!$A:$B,2,0),"")))</f>
        <v/>
      </c>
      <c r="T18" s="8" t="str">
        <f t="shared" si="21"/>
        <v/>
      </c>
      <c r="U18" s="6">
        <f t="shared" si="22"/>
        <v>43998</v>
      </c>
      <c r="V18" s="7">
        <f t="shared" si="5"/>
        <v>3</v>
      </c>
      <c r="W18" s="16" t="str">
        <f>IF(AND(IFERROR(VLOOKUP(U18,Feiertage!$A:$B,2,0),"")&lt;&gt;"",IFERROR(VLOOKUP(U18,BesondereTage!$A:$B,2,0),"")&lt;&gt;""),CONCATENATE(VLOOKUP(U18,Feiertage!$A:$B,2,0),", ",VLOOKUP(U18,BesondereTage!$A:$B,2,0)),IF(IFERROR(VLOOKUP(U18,Feiertage!$A:$B,2,0),"")&lt;&gt;"",VLOOKUP(U18,Feiertage!$A:$B,2,0),IF(IFERROR(VLOOKUP(U18,BesondereTage!$A:$B,2,0),"")&lt;&gt;"",VLOOKUP(U18,BesondereTage!$A:$B,2,0),"")))</f>
        <v/>
      </c>
      <c r="X18" s="8" t="str">
        <f t="shared" si="23"/>
        <v/>
      </c>
      <c r="Y18" s="6">
        <f t="shared" si="24"/>
        <v>44028</v>
      </c>
      <c r="Z18" s="7">
        <f t="shared" si="6"/>
        <v>5</v>
      </c>
      <c r="AA18" s="16" t="str">
        <f>IF(AND(IFERROR(VLOOKUP(Y18,Feiertage!$A:$B,2,0),"")&lt;&gt;"",IFERROR(VLOOKUP(Y18,BesondereTage!$A:$B,2,0),"")&lt;&gt;""),CONCATENATE(VLOOKUP(Y18,Feiertage!$A:$B,2,0),", ",VLOOKUP(Y18,BesondereTage!$A:$B,2,0)),IF(IFERROR(VLOOKUP(Y18,Feiertage!$A:$B,2,0),"")&lt;&gt;"",VLOOKUP(Y18,Feiertage!$A:$B,2,0),IF(IFERROR(VLOOKUP(Y18,BesondereTage!$A:$B,2,0),"")&lt;&gt;"",VLOOKUP(Y18,BesondereTage!$A:$B,2,0),"")))</f>
        <v/>
      </c>
      <c r="AB18" s="8" t="str">
        <f t="shared" si="25"/>
        <v/>
      </c>
      <c r="AC18" s="6">
        <f t="shared" si="26"/>
        <v>44059</v>
      </c>
      <c r="AD18" s="7">
        <f t="shared" si="7"/>
        <v>1</v>
      </c>
      <c r="AE18" s="16" t="str">
        <f>IF(AND(IFERROR(VLOOKUP(AC18,Feiertage!$A:$B,2,0),"")&lt;&gt;"",IFERROR(VLOOKUP(AC18,BesondereTage!$A:$B,2,0),"")&lt;&gt;""),CONCATENATE(VLOOKUP(AC18,Feiertage!$A:$B,2,0),", ",VLOOKUP(AC18,BesondereTage!$A:$B,2,0)),IF(IFERROR(VLOOKUP(AC18,Feiertage!$A:$B,2,0),"")&lt;&gt;"",VLOOKUP(AC18,Feiertage!$A:$B,2,0),IF(IFERROR(VLOOKUP(AC18,BesondereTage!$A:$B,2,0),"")&lt;&gt;"",VLOOKUP(AC18,BesondereTage!$A:$B,2,0),"")))</f>
        <v/>
      </c>
      <c r="AF18" s="8" t="str">
        <f t="shared" si="27"/>
        <v/>
      </c>
      <c r="AG18" s="6">
        <f t="shared" si="28"/>
        <v>44090</v>
      </c>
      <c r="AH18" s="7">
        <f t="shared" si="8"/>
        <v>4</v>
      </c>
      <c r="AI18" s="16" t="str">
        <f>IF(AND(IFERROR(VLOOKUP(AG18,Feiertage!$A:$B,2,0),"")&lt;&gt;"",IFERROR(VLOOKUP(AG18,BesondereTage!$A:$B,2,0),"")&lt;&gt;""),CONCATENATE(VLOOKUP(AG18,Feiertage!$A:$B,2,0),", ",VLOOKUP(AG18,BesondereTage!$A:$B,2,0)),IF(IFERROR(VLOOKUP(AG18,Feiertage!$A:$B,2,0),"")&lt;&gt;"",VLOOKUP(AG18,Feiertage!$A:$B,2,0),IF(IFERROR(VLOOKUP(AG18,BesondereTage!$A:$B,2,0),"")&lt;&gt;"",VLOOKUP(AG18,BesondereTage!$A:$B,2,0),"")))</f>
        <v/>
      </c>
      <c r="AJ18" s="8" t="str">
        <f t="shared" si="29"/>
        <v/>
      </c>
      <c r="AK18" s="6">
        <f t="shared" si="30"/>
        <v>44120</v>
      </c>
      <c r="AL18" s="7">
        <f t="shared" si="9"/>
        <v>6</v>
      </c>
      <c r="AM18" s="16" t="str">
        <f>IF(AND(IFERROR(VLOOKUP(AK18,Feiertage!$A:$B,2,0),"")&lt;&gt;"",IFERROR(VLOOKUP(AK18,BesondereTage!$A:$B,2,0),"")&lt;&gt;""),CONCATENATE(VLOOKUP(AK18,Feiertage!$A:$B,2,0),", ",VLOOKUP(AK18,BesondereTage!$A:$B,2,0)),IF(IFERROR(VLOOKUP(AK18,Feiertage!$A:$B,2,0),"")&lt;&gt;"",VLOOKUP(AK18,Feiertage!$A:$B,2,0),IF(IFERROR(VLOOKUP(AK18,BesondereTage!$A:$B,2,0),"")&lt;&gt;"",VLOOKUP(AK18,BesondereTage!$A:$B,2,0),"")))</f>
        <v/>
      </c>
      <c r="AN18" s="8" t="str">
        <f t="shared" si="31"/>
        <v/>
      </c>
      <c r="AO18" s="6">
        <f t="shared" si="32"/>
        <v>44151</v>
      </c>
      <c r="AP18" s="7">
        <f t="shared" si="10"/>
        <v>2</v>
      </c>
      <c r="AQ18" s="16" t="str">
        <f>IF(AND(IFERROR(VLOOKUP(AO18,Feiertage!$A:$B,2,0),"")&lt;&gt;"",IFERROR(VLOOKUP(AO18,BesondereTage!$A:$B,2,0),"")&lt;&gt;""),CONCATENATE(VLOOKUP(AO18,Feiertage!$A:$B,2,0),", ",VLOOKUP(AO18,BesondereTage!$A:$B,2,0)),IF(IFERROR(VLOOKUP(AO18,Feiertage!$A:$B,2,0),"")&lt;&gt;"",VLOOKUP(AO18,Feiertage!$A:$B,2,0),IF(IFERROR(VLOOKUP(AO18,BesondereTage!$A:$B,2,0),"")&lt;&gt;"",VLOOKUP(AO18,BesondereTage!$A:$B,2,0),"")))</f>
        <v/>
      </c>
      <c r="AR18" s="8">
        <f t="shared" si="33"/>
        <v>47</v>
      </c>
      <c r="AS18" s="6">
        <f t="shared" si="34"/>
        <v>44181</v>
      </c>
      <c r="AT18" s="7">
        <f t="shared" si="11"/>
        <v>4</v>
      </c>
      <c r="AU18" s="16" t="str">
        <f>IF(AND(IFERROR(VLOOKUP(AS18,Feiertage!$A:$B,2,0),"")&lt;&gt;"",IFERROR(VLOOKUP(AS18,BesondereTage!$A:$B,2,0),"")&lt;&gt;""),CONCATENATE(VLOOKUP(AS18,Feiertage!$A:$B,2,0),", ",VLOOKUP(AS18,BesondereTage!$A:$B,2,0)),IF(IFERROR(VLOOKUP(AS18,Feiertage!$A:$B,2,0),"")&lt;&gt;"",VLOOKUP(AS18,Feiertage!$A:$B,2,0),IF(IFERROR(VLOOKUP(AS18,BesondereTage!$A:$B,2,0),"")&lt;&gt;"",VLOOKUP(AS18,BesondereTage!$A:$B,2,0),"")))</f>
        <v/>
      </c>
      <c r="AV18" s="8" t="str">
        <f t="shared" si="35"/>
        <v/>
      </c>
    </row>
    <row r="19" spans="1:48" ht="17.100000000000001" customHeight="1" x14ac:dyDescent="0.25">
      <c r="A19" s="6">
        <f t="shared" si="12"/>
        <v>43847</v>
      </c>
      <c r="B19" s="7">
        <f t="shared" si="0"/>
        <v>6</v>
      </c>
      <c r="C19" s="16" t="str">
        <f>IF(AND(IFERROR(VLOOKUP(A19,Feiertage!$A:$B,2,0),"")&lt;&gt;"",IFERROR(VLOOKUP(A19,BesondereTage!$A:$B,2,0),"")&lt;&gt;""),CONCATENATE(VLOOKUP(A19,Feiertage!$A:$B,2,0),", ",VLOOKUP(A19,BesondereTage!$A:$B,2,0)),IF(IFERROR(VLOOKUP(A19,Feiertage!$A:$B,2,0),"")&lt;&gt;"",VLOOKUP(A19,Feiertage!$A:$B,2,0),IF(IFERROR(VLOOKUP(A19,BesondereTage!$A:$B,2,0),"")&lt;&gt;"",VLOOKUP(A19,BesondereTage!$A:$B,2,0),"")))</f>
        <v/>
      </c>
      <c r="D19" s="8" t="str">
        <f t="shared" si="13"/>
        <v/>
      </c>
      <c r="E19" s="6">
        <f t="shared" si="14"/>
        <v>43878</v>
      </c>
      <c r="F19" s="7">
        <f t="shared" si="1"/>
        <v>2</v>
      </c>
      <c r="G19" s="16" t="str">
        <f>IF(AND(IFERROR(VLOOKUP(E19,Feiertage!$A:$B,2,0),"")&lt;&gt;"",IFERROR(VLOOKUP(E19,BesondereTage!$A:$B,2,0),"")&lt;&gt;""),CONCATENATE(VLOOKUP(E19,Feiertage!$A:$B,2,0),", ",VLOOKUP(E19,BesondereTage!$A:$B,2,0)),IF(IFERROR(VLOOKUP(E19,Feiertage!$A:$B,2,0),"")&lt;&gt;"",VLOOKUP(E19,Feiertage!$A:$B,2,0),IF(IFERROR(VLOOKUP(E19,BesondereTage!$A:$B,2,0),"")&lt;&gt;"",VLOOKUP(E19,BesondereTage!$A:$B,2,0),"")))</f>
        <v/>
      </c>
      <c r="H19" s="8">
        <f t="shared" si="15"/>
        <v>8</v>
      </c>
      <c r="I19" s="6">
        <f t="shared" si="16"/>
        <v>43907</v>
      </c>
      <c r="J19" s="7">
        <f t="shared" si="2"/>
        <v>3</v>
      </c>
      <c r="K19" s="16" t="str">
        <f>IF(AND(IFERROR(VLOOKUP(I19,Feiertage!$A:$B,2,0),"")&lt;&gt;"",IFERROR(VLOOKUP(I19,BesondereTage!$A:$B,2,0),"")&lt;&gt;""),CONCATENATE(VLOOKUP(I19,Feiertage!$A:$B,2,0),", ",VLOOKUP(I19,BesondereTage!$A:$B,2,0)),IF(IFERROR(VLOOKUP(I19,Feiertage!$A:$B,2,0),"")&lt;&gt;"",VLOOKUP(I19,Feiertage!$A:$B,2,0),IF(IFERROR(VLOOKUP(I19,BesondereTage!$A:$B,2,0),"")&lt;&gt;"",VLOOKUP(I19,BesondereTage!$A:$B,2,0),"")))</f>
        <v/>
      </c>
      <c r="L19" s="8" t="str">
        <f t="shared" si="17"/>
        <v/>
      </c>
      <c r="M19" s="6">
        <f t="shared" si="18"/>
        <v>43938</v>
      </c>
      <c r="N19" s="7">
        <f t="shared" si="3"/>
        <v>6</v>
      </c>
      <c r="O19" s="16" t="str">
        <f>IF(AND(IFERROR(VLOOKUP(M19,Feiertage!$A:$B,2,0),"")&lt;&gt;"",IFERROR(VLOOKUP(M19,BesondereTage!$A:$B,2,0),"")&lt;&gt;""),CONCATENATE(VLOOKUP(M19,Feiertage!$A:$B,2,0),", ",VLOOKUP(M19,BesondereTage!$A:$B,2,0)),IF(IFERROR(VLOOKUP(M19,Feiertage!$A:$B,2,0),"")&lt;&gt;"",VLOOKUP(M19,Feiertage!$A:$B,2,0),IF(IFERROR(VLOOKUP(M19,BesondereTage!$A:$B,2,0),"")&lt;&gt;"",VLOOKUP(M19,BesondereTage!$A:$B,2,0),"")))</f>
        <v/>
      </c>
      <c r="P19" s="8" t="str">
        <f t="shared" si="19"/>
        <v/>
      </c>
      <c r="Q19" s="6">
        <f t="shared" si="20"/>
        <v>43968</v>
      </c>
      <c r="R19" s="7">
        <f t="shared" si="4"/>
        <v>1</v>
      </c>
      <c r="S19" s="16" t="str">
        <f>IF(AND(IFERROR(VLOOKUP(Q19,Feiertage!$A:$B,2,0),"")&lt;&gt;"",IFERROR(VLOOKUP(Q19,BesondereTage!$A:$B,2,0),"")&lt;&gt;""),CONCATENATE(VLOOKUP(Q19,Feiertage!$A:$B,2,0),", ",VLOOKUP(Q19,BesondereTage!$A:$B,2,0)),IF(IFERROR(VLOOKUP(Q19,Feiertage!$A:$B,2,0),"")&lt;&gt;"",VLOOKUP(Q19,Feiertage!$A:$B,2,0),IF(IFERROR(VLOOKUP(Q19,BesondereTage!$A:$B,2,0),"")&lt;&gt;"",VLOOKUP(Q19,BesondereTage!$A:$B,2,0),"")))</f>
        <v/>
      </c>
      <c r="T19" s="8" t="str">
        <f t="shared" si="21"/>
        <v/>
      </c>
      <c r="U19" s="6">
        <f t="shared" si="22"/>
        <v>43999</v>
      </c>
      <c r="V19" s="7">
        <f t="shared" si="5"/>
        <v>4</v>
      </c>
      <c r="W19" s="16" t="str">
        <f>IF(AND(IFERROR(VLOOKUP(U19,Feiertage!$A:$B,2,0),"")&lt;&gt;"",IFERROR(VLOOKUP(U19,BesondereTage!$A:$B,2,0),"")&lt;&gt;""),CONCATENATE(VLOOKUP(U19,Feiertage!$A:$B,2,0),", ",VLOOKUP(U19,BesondereTage!$A:$B,2,0)),IF(IFERROR(VLOOKUP(U19,Feiertage!$A:$B,2,0),"")&lt;&gt;"",VLOOKUP(U19,Feiertage!$A:$B,2,0),IF(IFERROR(VLOOKUP(U19,BesondereTage!$A:$B,2,0),"")&lt;&gt;"",VLOOKUP(U19,BesondereTage!$A:$B,2,0),"")))</f>
        <v/>
      </c>
      <c r="X19" s="8" t="str">
        <f t="shared" si="23"/>
        <v/>
      </c>
      <c r="Y19" s="6">
        <f t="shared" si="24"/>
        <v>44029</v>
      </c>
      <c r="Z19" s="7">
        <f t="shared" si="6"/>
        <v>6</v>
      </c>
      <c r="AA19" s="16" t="str">
        <f>IF(AND(IFERROR(VLOOKUP(Y19,Feiertage!$A:$B,2,0),"")&lt;&gt;"",IFERROR(VLOOKUP(Y19,BesondereTage!$A:$B,2,0),"")&lt;&gt;""),CONCATENATE(VLOOKUP(Y19,Feiertage!$A:$B,2,0),", ",VLOOKUP(Y19,BesondereTage!$A:$B,2,0)),IF(IFERROR(VLOOKUP(Y19,Feiertage!$A:$B,2,0),"")&lt;&gt;"",VLOOKUP(Y19,Feiertage!$A:$B,2,0),IF(IFERROR(VLOOKUP(Y19,BesondereTage!$A:$B,2,0),"")&lt;&gt;"",VLOOKUP(Y19,BesondereTage!$A:$B,2,0),"")))</f>
        <v/>
      </c>
      <c r="AB19" s="8" t="str">
        <f t="shared" si="25"/>
        <v/>
      </c>
      <c r="AC19" s="6">
        <f t="shared" si="26"/>
        <v>44060</v>
      </c>
      <c r="AD19" s="7">
        <f t="shared" si="7"/>
        <v>2</v>
      </c>
      <c r="AE19" s="16" t="str">
        <f>IF(AND(IFERROR(VLOOKUP(AC19,Feiertage!$A:$B,2,0),"")&lt;&gt;"",IFERROR(VLOOKUP(AC19,BesondereTage!$A:$B,2,0),"")&lt;&gt;""),CONCATENATE(VLOOKUP(AC19,Feiertage!$A:$B,2,0),", ",VLOOKUP(AC19,BesondereTage!$A:$B,2,0)),IF(IFERROR(VLOOKUP(AC19,Feiertage!$A:$B,2,0),"")&lt;&gt;"",VLOOKUP(AC19,Feiertage!$A:$B,2,0),IF(IFERROR(VLOOKUP(AC19,BesondereTage!$A:$B,2,0),"")&lt;&gt;"",VLOOKUP(AC19,BesondereTage!$A:$B,2,0),"")))</f>
        <v/>
      </c>
      <c r="AF19" s="8">
        <f t="shared" si="27"/>
        <v>34</v>
      </c>
      <c r="AG19" s="6">
        <f t="shared" si="28"/>
        <v>44091</v>
      </c>
      <c r="AH19" s="7">
        <f t="shared" si="8"/>
        <v>5</v>
      </c>
      <c r="AI19" s="16" t="str">
        <f>IF(AND(IFERROR(VLOOKUP(AG19,Feiertage!$A:$B,2,0),"")&lt;&gt;"",IFERROR(VLOOKUP(AG19,BesondereTage!$A:$B,2,0),"")&lt;&gt;""),CONCATENATE(VLOOKUP(AG19,Feiertage!$A:$B,2,0),", ",VLOOKUP(AG19,BesondereTage!$A:$B,2,0)),IF(IFERROR(VLOOKUP(AG19,Feiertage!$A:$B,2,0),"")&lt;&gt;"",VLOOKUP(AG19,Feiertage!$A:$B,2,0),IF(IFERROR(VLOOKUP(AG19,BesondereTage!$A:$B,2,0),"")&lt;&gt;"",VLOOKUP(AG19,BesondereTage!$A:$B,2,0),"")))</f>
        <v/>
      </c>
      <c r="AJ19" s="8" t="str">
        <f t="shared" si="29"/>
        <v/>
      </c>
      <c r="AK19" s="6">
        <f t="shared" si="30"/>
        <v>44121</v>
      </c>
      <c r="AL19" s="7">
        <f t="shared" si="9"/>
        <v>7</v>
      </c>
      <c r="AM19" s="16" t="str">
        <f>IF(AND(IFERROR(VLOOKUP(AK19,Feiertage!$A:$B,2,0),"")&lt;&gt;"",IFERROR(VLOOKUP(AK19,BesondereTage!$A:$B,2,0),"")&lt;&gt;""),CONCATENATE(VLOOKUP(AK19,Feiertage!$A:$B,2,0),", ",VLOOKUP(AK19,BesondereTage!$A:$B,2,0)),IF(IFERROR(VLOOKUP(AK19,Feiertage!$A:$B,2,0),"")&lt;&gt;"",VLOOKUP(AK19,Feiertage!$A:$B,2,0),IF(IFERROR(VLOOKUP(AK19,BesondereTage!$A:$B,2,0),"")&lt;&gt;"",VLOOKUP(AK19,BesondereTage!$A:$B,2,0),"")))</f>
        <v/>
      </c>
      <c r="AN19" s="8" t="str">
        <f t="shared" si="31"/>
        <v/>
      </c>
      <c r="AO19" s="6">
        <f t="shared" si="32"/>
        <v>44152</v>
      </c>
      <c r="AP19" s="7">
        <f t="shared" si="10"/>
        <v>3</v>
      </c>
      <c r="AQ19" s="16" t="str">
        <f>IF(AND(IFERROR(VLOOKUP(AO19,Feiertage!$A:$B,2,0),"")&lt;&gt;"",IFERROR(VLOOKUP(AO19,BesondereTage!$A:$B,2,0),"")&lt;&gt;""),CONCATENATE(VLOOKUP(AO19,Feiertage!$A:$B,2,0),", ",VLOOKUP(AO19,BesondereTage!$A:$B,2,0)),IF(IFERROR(VLOOKUP(AO19,Feiertage!$A:$B,2,0),"")&lt;&gt;"",VLOOKUP(AO19,Feiertage!$A:$B,2,0),IF(IFERROR(VLOOKUP(AO19,BesondereTage!$A:$B,2,0),"")&lt;&gt;"",VLOOKUP(AO19,BesondereTage!$A:$B,2,0),"")))</f>
        <v/>
      </c>
      <c r="AR19" s="8" t="str">
        <f t="shared" si="33"/>
        <v/>
      </c>
      <c r="AS19" s="6">
        <f t="shared" si="34"/>
        <v>44182</v>
      </c>
      <c r="AT19" s="7">
        <f t="shared" si="11"/>
        <v>5</v>
      </c>
      <c r="AU19" s="16" t="str">
        <f>IF(AND(IFERROR(VLOOKUP(AS19,Feiertage!$A:$B,2,0),"")&lt;&gt;"",IFERROR(VLOOKUP(AS19,BesondereTage!$A:$B,2,0),"")&lt;&gt;""),CONCATENATE(VLOOKUP(AS19,Feiertage!$A:$B,2,0),", ",VLOOKUP(AS19,BesondereTage!$A:$B,2,0)),IF(IFERROR(VLOOKUP(AS19,Feiertage!$A:$B,2,0),"")&lt;&gt;"",VLOOKUP(AS19,Feiertage!$A:$B,2,0),IF(IFERROR(VLOOKUP(AS19,BesondereTage!$A:$B,2,0),"")&lt;&gt;"",VLOOKUP(AS19,BesondereTage!$A:$B,2,0),"")))</f>
        <v/>
      </c>
      <c r="AV19" s="8" t="str">
        <f t="shared" si="35"/>
        <v/>
      </c>
    </row>
    <row r="20" spans="1:48" ht="17.100000000000001" customHeight="1" x14ac:dyDescent="0.25">
      <c r="A20" s="6">
        <f t="shared" si="12"/>
        <v>43848</v>
      </c>
      <c r="B20" s="7">
        <f t="shared" si="0"/>
        <v>7</v>
      </c>
      <c r="C20" s="16" t="str">
        <f>IF(AND(IFERROR(VLOOKUP(A20,Feiertage!$A:$B,2,0),"")&lt;&gt;"",IFERROR(VLOOKUP(A20,BesondereTage!$A:$B,2,0),"")&lt;&gt;""),CONCATENATE(VLOOKUP(A20,Feiertage!$A:$B,2,0),", ",VLOOKUP(A20,BesondereTage!$A:$B,2,0)),IF(IFERROR(VLOOKUP(A20,Feiertage!$A:$B,2,0),"")&lt;&gt;"",VLOOKUP(A20,Feiertage!$A:$B,2,0),IF(IFERROR(VLOOKUP(A20,BesondereTage!$A:$B,2,0),"")&lt;&gt;"",VLOOKUP(A20,BesondereTage!$A:$B,2,0),"")))</f>
        <v/>
      </c>
      <c r="D20" s="8" t="str">
        <f t="shared" si="13"/>
        <v/>
      </c>
      <c r="E20" s="6">
        <f t="shared" si="14"/>
        <v>43879</v>
      </c>
      <c r="F20" s="7">
        <f t="shared" si="1"/>
        <v>3</v>
      </c>
      <c r="G20" s="16" t="str">
        <f>IF(AND(IFERROR(VLOOKUP(E20,Feiertage!$A:$B,2,0),"")&lt;&gt;"",IFERROR(VLOOKUP(E20,BesondereTage!$A:$B,2,0),"")&lt;&gt;""),CONCATENATE(VLOOKUP(E20,Feiertage!$A:$B,2,0),", ",VLOOKUP(E20,BesondereTage!$A:$B,2,0)),IF(IFERROR(VLOOKUP(E20,Feiertage!$A:$B,2,0),"")&lt;&gt;"",VLOOKUP(E20,Feiertage!$A:$B,2,0),IF(IFERROR(VLOOKUP(E20,BesondereTage!$A:$B,2,0),"")&lt;&gt;"",VLOOKUP(E20,BesondereTage!$A:$B,2,0),"")))</f>
        <v/>
      </c>
      <c r="H20" s="8" t="str">
        <f t="shared" si="15"/>
        <v/>
      </c>
      <c r="I20" s="6">
        <f t="shared" si="16"/>
        <v>43908</v>
      </c>
      <c r="J20" s="7">
        <f t="shared" si="2"/>
        <v>4</v>
      </c>
      <c r="K20" s="16" t="str">
        <f>IF(AND(IFERROR(VLOOKUP(I20,Feiertage!$A:$B,2,0),"")&lt;&gt;"",IFERROR(VLOOKUP(I20,BesondereTage!$A:$B,2,0),"")&lt;&gt;""),CONCATENATE(VLOOKUP(I20,Feiertage!$A:$B,2,0),", ",VLOOKUP(I20,BesondereTage!$A:$B,2,0)),IF(IFERROR(VLOOKUP(I20,Feiertage!$A:$B,2,0),"")&lt;&gt;"",VLOOKUP(I20,Feiertage!$A:$B,2,0),IF(IFERROR(VLOOKUP(I20,BesondereTage!$A:$B,2,0),"")&lt;&gt;"",VLOOKUP(I20,BesondereTage!$A:$B,2,0),"")))</f>
        <v/>
      </c>
      <c r="L20" s="8" t="str">
        <f t="shared" si="17"/>
        <v/>
      </c>
      <c r="M20" s="6">
        <f t="shared" si="18"/>
        <v>43939</v>
      </c>
      <c r="N20" s="7">
        <f t="shared" si="3"/>
        <v>7</v>
      </c>
      <c r="O20" s="16" t="str">
        <f>IF(AND(IFERROR(VLOOKUP(M20,Feiertage!$A:$B,2,0),"")&lt;&gt;"",IFERROR(VLOOKUP(M20,BesondereTage!$A:$B,2,0),"")&lt;&gt;""),CONCATENATE(VLOOKUP(M20,Feiertage!$A:$B,2,0),", ",VLOOKUP(M20,BesondereTage!$A:$B,2,0)),IF(IFERROR(VLOOKUP(M20,Feiertage!$A:$B,2,0),"")&lt;&gt;"",VLOOKUP(M20,Feiertage!$A:$B,2,0),IF(IFERROR(VLOOKUP(M20,BesondereTage!$A:$B,2,0),"")&lt;&gt;"",VLOOKUP(M20,BesondereTage!$A:$B,2,0),"")))</f>
        <v/>
      </c>
      <c r="P20" s="8" t="str">
        <f t="shared" si="19"/>
        <v/>
      </c>
      <c r="Q20" s="6">
        <f t="shared" si="20"/>
        <v>43969</v>
      </c>
      <c r="R20" s="7">
        <f t="shared" si="4"/>
        <v>2</v>
      </c>
      <c r="S20" s="16" t="str">
        <f>IF(AND(IFERROR(VLOOKUP(Q20,Feiertage!$A:$B,2,0),"")&lt;&gt;"",IFERROR(VLOOKUP(Q20,BesondereTage!$A:$B,2,0),"")&lt;&gt;""),CONCATENATE(VLOOKUP(Q20,Feiertage!$A:$B,2,0),", ",VLOOKUP(Q20,BesondereTage!$A:$B,2,0)),IF(IFERROR(VLOOKUP(Q20,Feiertage!$A:$B,2,0),"")&lt;&gt;"",VLOOKUP(Q20,Feiertage!$A:$B,2,0),IF(IFERROR(VLOOKUP(Q20,BesondereTage!$A:$B,2,0),"")&lt;&gt;"",VLOOKUP(Q20,BesondereTage!$A:$B,2,0),"")))</f>
        <v/>
      </c>
      <c r="T20" s="8">
        <f t="shared" si="21"/>
        <v>21</v>
      </c>
      <c r="U20" s="6">
        <f t="shared" si="22"/>
        <v>44000</v>
      </c>
      <c r="V20" s="7">
        <f t="shared" si="5"/>
        <v>5</v>
      </c>
      <c r="W20" s="16" t="str">
        <f>IF(AND(IFERROR(VLOOKUP(U20,Feiertage!$A:$B,2,0),"")&lt;&gt;"",IFERROR(VLOOKUP(U20,BesondereTage!$A:$B,2,0),"")&lt;&gt;""),CONCATENATE(VLOOKUP(U20,Feiertage!$A:$B,2,0),", ",VLOOKUP(U20,BesondereTage!$A:$B,2,0)),IF(IFERROR(VLOOKUP(U20,Feiertage!$A:$B,2,0),"")&lt;&gt;"",VLOOKUP(U20,Feiertage!$A:$B,2,0),IF(IFERROR(VLOOKUP(U20,BesondereTage!$A:$B,2,0),"")&lt;&gt;"",VLOOKUP(U20,BesondereTage!$A:$B,2,0),"")))</f>
        <v/>
      </c>
      <c r="X20" s="8" t="str">
        <f t="shared" si="23"/>
        <v/>
      </c>
      <c r="Y20" s="6">
        <f t="shared" si="24"/>
        <v>44030</v>
      </c>
      <c r="Z20" s="7">
        <f t="shared" si="6"/>
        <v>7</v>
      </c>
      <c r="AA20" s="16" t="str">
        <f>IF(AND(IFERROR(VLOOKUP(Y20,Feiertage!$A:$B,2,0),"")&lt;&gt;"",IFERROR(VLOOKUP(Y20,BesondereTage!$A:$B,2,0),"")&lt;&gt;""),CONCATENATE(VLOOKUP(Y20,Feiertage!$A:$B,2,0),", ",VLOOKUP(Y20,BesondereTage!$A:$B,2,0)),IF(IFERROR(VLOOKUP(Y20,Feiertage!$A:$B,2,0),"")&lt;&gt;"",VLOOKUP(Y20,Feiertage!$A:$B,2,0),IF(IFERROR(VLOOKUP(Y20,BesondereTage!$A:$B,2,0),"")&lt;&gt;"",VLOOKUP(Y20,BesondereTage!$A:$B,2,0),"")))</f>
        <v/>
      </c>
      <c r="AB20" s="8" t="str">
        <f t="shared" si="25"/>
        <v/>
      </c>
      <c r="AC20" s="6">
        <f t="shared" si="26"/>
        <v>44061</v>
      </c>
      <c r="AD20" s="7">
        <f t="shared" si="7"/>
        <v>3</v>
      </c>
      <c r="AE20" s="16" t="str">
        <f>IF(AND(IFERROR(VLOOKUP(AC20,Feiertage!$A:$B,2,0),"")&lt;&gt;"",IFERROR(VLOOKUP(AC20,BesondereTage!$A:$B,2,0),"")&lt;&gt;""),CONCATENATE(VLOOKUP(AC20,Feiertage!$A:$B,2,0),", ",VLOOKUP(AC20,BesondereTage!$A:$B,2,0)),IF(IFERROR(VLOOKUP(AC20,Feiertage!$A:$B,2,0),"")&lt;&gt;"",VLOOKUP(AC20,Feiertage!$A:$B,2,0),IF(IFERROR(VLOOKUP(AC20,BesondereTage!$A:$B,2,0),"")&lt;&gt;"",VLOOKUP(AC20,BesondereTage!$A:$B,2,0),"")))</f>
        <v/>
      </c>
      <c r="AF20" s="8" t="str">
        <f t="shared" si="27"/>
        <v/>
      </c>
      <c r="AG20" s="6">
        <f t="shared" si="28"/>
        <v>44092</v>
      </c>
      <c r="AH20" s="7">
        <f t="shared" si="8"/>
        <v>6</v>
      </c>
      <c r="AI20" s="16" t="str">
        <f>IF(AND(IFERROR(VLOOKUP(AG20,Feiertage!$A:$B,2,0),"")&lt;&gt;"",IFERROR(VLOOKUP(AG20,BesondereTage!$A:$B,2,0),"")&lt;&gt;""),CONCATENATE(VLOOKUP(AG20,Feiertage!$A:$B,2,0),", ",VLOOKUP(AG20,BesondereTage!$A:$B,2,0)),IF(IFERROR(VLOOKUP(AG20,Feiertage!$A:$B,2,0),"")&lt;&gt;"",VLOOKUP(AG20,Feiertage!$A:$B,2,0),IF(IFERROR(VLOOKUP(AG20,BesondereTage!$A:$B,2,0),"")&lt;&gt;"",VLOOKUP(AG20,BesondereTage!$A:$B,2,0),"")))</f>
        <v/>
      </c>
      <c r="AJ20" s="8" t="str">
        <f t="shared" si="29"/>
        <v/>
      </c>
      <c r="AK20" s="6">
        <f t="shared" si="30"/>
        <v>44122</v>
      </c>
      <c r="AL20" s="7">
        <f t="shared" si="9"/>
        <v>1</v>
      </c>
      <c r="AM20" s="16" t="str">
        <f>IF(AND(IFERROR(VLOOKUP(AK20,Feiertage!$A:$B,2,0),"")&lt;&gt;"",IFERROR(VLOOKUP(AK20,BesondereTage!$A:$B,2,0),"")&lt;&gt;""),CONCATENATE(VLOOKUP(AK20,Feiertage!$A:$B,2,0),", ",VLOOKUP(AK20,BesondereTage!$A:$B,2,0)),IF(IFERROR(VLOOKUP(AK20,Feiertage!$A:$B,2,0),"")&lt;&gt;"",VLOOKUP(AK20,Feiertage!$A:$B,2,0),IF(IFERROR(VLOOKUP(AK20,BesondereTage!$A:$B,2,0),"")&lt;&gt;"",VLOOKUP(AK20,BesondereTage!$A:$B,2,0),"")))</f>
        <v/>
      </c>
      <c r="AN20" s="8" t="str">
        <f t="shared" si="31"/>
        <v/>
      </c>
      <c r="AO20" s="6">
        <f t="shared" si="32"/>
        <v>44153</v>
      </c>
      <c r="AP20" s="7">
        <f t="shared" si="10"/>
        <v>4</v>
      </c>
      <c r="AQ20" s="16" t="str">
        <f>IF(AND(IFERROR(VLOOKUP(AO20,Feiertage!$A:$B,2,0),"")&lt;&gt;"",IFERROR(VLOOKUP(AO20,BesondereTage!$A:$B,2,0),"")&lt;&gt;""),CONCATENATE(VLOOKUP(AO20,Feiertage!$A:$B,2,0),", ",VLOOKUP(AO20,BesondereTage!$A:$B,2,0)),IF(IFERROR(VLOOKUP(AO20,Feiertage!$A:$B,2,0),"")&lt;&gt;"",VLOOKUP(AO20,Feiertage!$A:$B,2,0),IF(IFERROR(VLOOKUP(AO20,BesondereTage!$A:$B,2,0),"")&lt;&gt;"",VLOOKUP(AO20,BesondereTage!$A:$B,2,0),"")))</f>
        <v/>
      </c>
      <c r="AR20" s="8" t="str">
        <f t="shared" si="33"/>
        <v/>
      </c>
      <c r="AS20" s="6">
        <f t="shared" si="34"/>
        <v>44183</v>
      </c>
      <c r="AT20" s="7">
        <f t="shared" si="11"/>
        <v>6</v>
      </c>
      <c r="AU20" s="16" t="str">
        <f>IF(AND(IFERROR(VLOOKUP(AS20,Feiertage!$A:$B,2,0),"")&lt;&gt;"",IFERROR(VLOOKUP(AS20,BesondereTage!$A:$B,2,0),"")&lt;&gt;""),CONCATENATE(VLOOKUP(AS20,Feiertage!$A:$B,2,0),", ",VLOOKUP(AS20,BesondereTage!$A:$B,2,0)),IF(IFERROR(VLOOKUP(AS20,Feiertage!$A:$B,2,0),"")&lt;&gt;"",VLOOKUP(AS20,Feiertage!$A:$B,2,0),IF(IFERROR(VLOOKUP(AS20,BesondereTage!$A:$B,2,0),"")&lt;&gt;"",VLOOKUP(AS20,BesondereTage!$A:$B,2,0),"")))</f>
        <v/>
      </c>
      <c r="AV20" s="8" t="str">
        <f t="shared" si="35"/>
        <v/>
      </c>
    </row>
    <row r="21" spans="1:48" ht="17.100000000000001" customHeight="1" x14ac:dyDescent="0.25">
      <c r="A21" s="6">
        <f t="shared" si="12"/>
        <v>43849</v>
      </c>
      <c r="B21" s="7">
        <f t="shared" si="0"/>
        <v>1</v>
      </c>
      <c r="C21" s="16" t="str">
        <f>IF(AND(IFERROR(VLOOKUP(A21,Feiertage!$A:$B,2,0),"")&lt;&gt;"",IFERROR(VLOOKUP(A21,BesondereTage!$A:$B,2,0),"")&lt;&gt;""),CONCATENATE(VLOOKUP(A21,Feiertage!$A:$B,2,0),", ",VLOOKUP(A21,BesondereTage!$A:$B,2,0)),IF(IFERROR(VLOOKUP(A21,Feiertage!$A:$B,2,0),"")&lt;&gt;"",VLOOKUP(A21,Feiertage!$A:$B,2,0),IF(IFERROR(VLOOKUP(A21,BesondereTage!$A:$B,2,0),"")&lt;&gt;"",VLOOKUP(A21,BesondereTage!$A:$B,2,0),"")))</f>
        <v/>
      </c>
      <c r="D21" s="8" t="str">
        <f t="shared" si="13"/>
        <v/>
      </c>
      <c r="E21" s="6">
        <f t="shared" si="14"/>
        <v>43880</v>
      </c>
      <c r="F21" s="7">
        <f t="shared" si="1"/>
        <v>4</v>
      </c>
      <c r="G21" s="16" t="str">
        <f>IF(AND(IFERROR(VLOOKUP(E21,Feiertage!$A:$B,2,0),"")&lt;&gt;"",IFERROR(VLOOKUP(E21,BesondereTage!$A:$B,2,0),"")&lt;&gt;""),CONCATENATE(VLOOKUP(E21,Feiertage!$A:$B,2,0),", ",VLOOKUP(E21,BesondereTage!$A:$B,2,0)),IF(IFERROR(VLOOKUP(E21,Feiertage!$A:$B,2,0),"")&lt;&gt;"",VLOOKUP(E21,Feiertage!$A:$B,2,0),IF(IFERROR(VLOOKUP(E21,BesondereTage!$A:$B,2,0),"")&lt;&gt;"",VLOOKUP(E21,BesondereTage!$A:$B,2,0),"")))</f>
        <v/>
      </c>
      <c r="H21" s="8" t="str">
        <f t="shared" si="15"/>
        <v/>
      </c>
      <c r="I21" s="6">
        <f t="shared" si="16"/>
        <v>43909</v>
      </c>
      <c r="J21" s="7">
        <f t="shared" si="2"/>
        <v>5</v>
      </c>
      <c r="K21" s="16" t="str">
        <f>IF(AND(IFERROR(VLOOKUP(I21,Feiertage!$A:$B,2,0),"")&lt;&gt;"",IFERROR(VLOOKUP(I21,BesondereTage!$A:$B,2,0),"")&lt;&gt;""),CONCATENATE(VLOOKUP(I21,Feiertage!$A:$B,2,0),", ",VLOOKUP(I21,BesondereTage!$A:$B,2,0)),IF(IFERROR(VLOOKUP(I21,Feiertage!$A:$B,2,0),"")&lt;&gt;"",VLOOKUP(I21,Feiertage!$A:$B,2,0),IF(IFERROR(VLOOKUP(I21,BesondereTage!$A:$B,2,0),"")&lt;&gt;"",VLOOKUP(I21,BesondereTage!$A:$B,2,0),"")))</f>
        <v/>
      </c>
      <c r="L21" s="8" t="str">
        <f t="shared" si="17"/>
        <v/>
      </c>
      <c r="M21" s="6">
        <f t="shared" si="18"/>
        <v>43940</v>
      </c>
      <c r="N21" s="7">
        <f t="shared" si="3"/>
        <v>1</v>
      </c>
      <c r="O21" s="16" t="str">
        <f>IF(AND(IFERROR(VLOOKUP(M21,Feiertage!$A:$B,2,0),"")&lt;&gt;"",IFERROR(VLOOKUP(M21,BesondereTage!$A:$B,2,0),"")&lt;&gt;""),CONCATENATE(VLOOKUP(M21,Feiertage!$A:$B,2,0),", ",VLOOKUP(M21,BesondereTage!$A:$B,2,0)),IF(IFERROR(VLOOKUP(M21,Feiertage!$A:$B,2,0),"")&lt;&gt;"",VLOOKUP(M21,Feiertage!$A:$B,2,0),IF(IFERROR(VLOOKUP(M21,BesondereTage!$A:$B,2,0),"")&lt;&gt;"",VLOOKUP(M21,BesondereTage!$A:$B,2,0),"")))</f>
        <v/>
      </c>
      <c r="P21" s="8" t="str">
        <f t="shared" si="19"/>
        <v/>
      </c>
      <c r="Q21" s="6">
        <f t="shared" si="20"/>
        <v>43970</v>
      </c>
      <c r="R21" s="7">
        <f t="shared" si="4"/>
        <v>3</v>
      </c>
      <c r="S21" s="16" t="str">
        <f>IF(AND(IFERROR(VLOOKUP(Q21,Feiertage!$A:$B,2,0),"")&lt;&gt;"",IFERROR(VLOOKUP(Q21,BesondereTage!$A:$B,2,0),"")&lt;&gt;""),CONCATENATE(VLOOKUP(Q21,Feiertage!$A:$B,2,0),", ",VLOOKUP(Q21,BesondereTage!$A:$B,2,0)),IF(IFERROR(VLOOKUP(Q21,Feiertage!$A:$B,2,0),"")&lt;&gt;"",VLOOKUP(Q21,Feiertage!$A:$B,2,0),IF(IFERROR(VLOOKUP(Q21,BesondereTage!$A:$B,2,0),"")&lt;&gt;"",VLOOKUP(Q21,BesondereTage!$A:$B,2,0),"")))</f>
        <v/>
      </c>
      <c r="T21" s="8" t="str">
        <f t="shared" si="21"/>
        <v/>
      </c>
      <c r="U21" s="6">
        <f t="shared" si="22"/>
        <v>44001</v>
      </c>
      <c r="V21" s="7">
        <f t="shared" si="5"/>
        <v>6</v>
      </c>
      <c r="W21" s="16" t="str">
        <f>IF(AND(IFERROR(VLOOKUP(U21,Feiertage!$A:$B,2,0),"")&lt;&gt;"",IFERROR(VLOOKUP(U21,BesondereTage!$A:$B,2,0),"")&lt;&gt;""),CONCATENATE(VLOOKUP(U21,Feiertage!$A:$B,2,0),", ",VLOOKUP(U21,BesondereTage!$A:$B,2,0)),IF(IFERROR(VLOOKUP(U21,Feiertage!$A:$B,2,0),"")&lt;&gt;"",VLOOKUP(U21,Feiertage!$A:$B,2,0),IF(IFERROR(VLOOKUP(U21,BesondereTage!$A:$B,2,0),"")&lt;&gt;"",VLOOKUP(U21,BesondereTage!$A:$B,2,0),"")))</f>
        <v/>
      </c>
      <c r="X21" s="8" t="str">
        <f t="shared" si="23"/>
        <v/>
      </c>
      <c r="Y21" s="6">
        <f t="shared" si="24"/>
        <v>44031</v>
      </c>
      <c r="Z21" s="7">
        <f t="shared" si="6"/>
        <v>1</v>
      </c>
      <c r="AA21" s="16" t="str">
        <f>IF(AND(IFERROR(VLOOKUP(Y21,Feiertage!$A:$B,2,0),"")&lt;&gt;"",IFERROR(VLOOKUP(Y21,BesondereTage!$A:$B,2,0),"")&lt;&gt;""),CONCATENATE(VLOOKUP(Y21,Feiertage!$A:$B,2,0),", ",VLOOKUP(Y21,BesondereTage!$A:$B,2,0)),IF(IFERROR(VLOOKUP(Y21,Feiertage!$A:$B,2,0),"")&lt;&gt;"",VLOOKUP(Y21,Feiertage!$A:$B,2,0),IF(IFERROR(VLOOKUP(Y21,BesondereTage!$A:$B,2,0),"")&lt;&gt;"",VLOOKUP(Y21,BesondereTage!$A:$B,2,0),"")))</f>
        <v/>
      </c>
      <c r="AB21" s="8" t="str">
        <f t="shared" si="25"/>
        <v/>
      </c>
      <c r="AC21" s="6">
        <f t="shared" si="26"/>
        <v>44062</v>
      </c>
      <c r="AD21" s="7">
        <f t="shared" si="7"/>
        <v>4</v>
      </c>
      <c r="AE21" s="16" t="str">
        <f>IF(AND(IFERROR(VLOOKUP(AC21,Feiertage!$A:$B,2,0),"")&lt;&gt;"",IFERROR(VLOOKUP(AC21,BesondereTage!$A:$B,2,0),"")&lt;&gt;""),CONCATENATE(VLOOKUP(AC21,Feiertage!$A:$B,2,0),", ",VLOOKUP(AC21,BesondereTage!$A:$B,2,0)),IF(IFERROR(VLOOKUP(AC21,Feiertage!$A:$B,2,0),"")&lt;&gt;"",VLOOKUP(AC21,Feiertage!$A:$B,2,0),IF(IFERROR(VLOOKUP(AC21,BesondereTage!$A:$B,2,0),"")&lt;&gt;"",VLOOKUP(AC21,BesondereTage!$A:$B,2,0),"")))</f>
        <v/>
      </c>
      <c r="AF21" s="8" t="str">
        <f t="shared" si="27"/>
        <v/>
      </c>
      <c r="AG21" s="6">
        <f t="shared" si="28"/>
        <v>44093</v>
      </c>
      <c r="AH21" s="7">
        <f t="shared" si="8"/>
        <v>7</v>
      </c>
      <c r="AI21" s="16" t="str">
        <f>IF(AND(IFERROR(VLOOKUP(AG21,Feiertage!$A:$B,2,0),"")&lt;&gt;"",IFERROR(VLOOKUP(AG21,BesondereTage!$A:$B,2,0),"")&lt;&gt;""),CONCATENATE(VLOOKUP(AG21,Feiertage!$A:$B,2,0),", ",VLOOKUP(AG21,BesondereTage!$A:$B,2,0)),IF(IFERROR(VLOOKUP(AG21,Feiertage!$A:$B,2,0),"")&lt;&gt;"",VLOOKUP(AG21,Feiertage!$A:$B,2,0),IF(IFERROR(VLOOKUP(AG21,BesondereTage!$A:$B,2,0),"")&lt;&gt;"",VLOOKUP(AG21,BesondereTage!$A:$B,2,0),"")))</f>
        <v/>
      </c>
      <c r="AJ21" s="8" t="str">
        <f t="shared" si="29"/>
        <v/>
      </c>
      <c r="AK21" s="6">
        <f t="shared" si="30"/>
        <v>44123</v>
      </c>
      <c r="AL21" s="7">
        <f t="shared" si="9"/>
        <v>2</v>
      </c>
      <c r="AM21" s="16" t="str">
        <f>IF(AND(IFERROR(VLOOKUP(AK21,Feiertage!$A:$B,2,0),"")&lt;&gt;"",IFERROR(VLOOKUP(AK21,BesondereTage!$A:$B,2,0),"")&lt;&gt;""),CONCATENATE(VLOOKUP(AK21,Feiertage!$A:$B,2,0),", ",VLOOKUP(AK21,BesondereTage!$A:$B,2,0)),IF(IFERROR(VLOOKUP(AK21,Feiertage!$A:$B,2,0),"")&lt;&gt;"",VLOOKUP(AK21,Feiertage!$A:$B,2,0),IF(IFERROR(VLOOKUP(AK21,BesondereTage!$A:$B,2,0),"")&lt;&gt;"",VLOOKUP(AK21,BesondereTage!$A:$B,2,0),"")))</f>
        <v/>
      </c>
      <c r="AN21" s="8">
        <f t="shared" si="31"/>
        <v>43</v>
      </c>
      <c r="AO21" s="6">
        <f t="shared" si="32"/>
        <v>44154</v>
      </c>
      <c r="AP21" s="7">
        <f t="shared" si="10"/>
        <v>5</v>
      </c>
      <c r="AQ21" s="16" t="str">
        <f>IF(AND(IFERROR(VLOOKUP(AO21,Feiertage!$A:$B,2,0),"")&lt;&gt;"",IFERROR(VLOOKUP(AO21,BesondereTage!$A:$B,2,0),"")&lt;&gt;""),CONCATENATE(VLOOKUP(AO21,Feiertage!$A:$B,2,0),", ",VLOOKUP(AO21,BesondereTage!$A:$B,2,0)),IF(IFERROR(VLOOKUP(AO21,Feiertage!$A:$B,2,0),"")&lt;&gt;"",VLOOKUP(AO21,Feiertage!$A:$B,2,0),IF(IFERROR(VLOOKUP(AO21,BesondereTage!$A:$B,2,0),"")&lt;&gt;"",VLOOKUP(AO21,BesondereTage!$A:$B,2,0),"")))</f>
        <v/>
      </c>
      <c r="AR21" s="8" t="str">
        <f t="shared" si="33"/>
        <v/>
      </c>
      <c r="AS21" s="6">
        <f t="shared" si="34"/>
        <v>44184</v>
      </c>
      <c r="AT21" s="7">
        <f t="shared" si="11"/>
        <v>7</v>
      </c>
      <c r="AU21" s="16" t="str">
        <f>IF(AND(IFERROR(VLOOKUP(AS21,Feiertage!$A:$B,2,0),"")&lt;&gt;"",IFERROR(VLOOKUP(AS21,BesondereTage!$A:$B,2,0),"")&lt;&gt;""),CONCATENATE(VLOOKUP(AS21,Feiertage!$A:$B,2,0),", ",VLOOKUP(AS21,BesondereTage!$A:$B,2,0)),IF(IFERROR(VLOOKUP(AS21,Feiertage!$A:$B,2,0),"")&lt;&gt;"",VLOOKUP(AS21,Feiertage!$A:$B,2,0),IF(IFERROR(VLOOKUP(AS21,BesondereTage!$A:$B,2,0),"")&lt;&gt;"",VLOOKUP(AS21,BesondereTage!$A:$B,2,0),"")))</f>
        <v/>
      </c>
      <c r="AV21" s="8" t="str">
        <f t="shared" si="35"/>
        <v/>
      </c>
    </row>
    <row r="22" spans="1:48" ht="17.100000000000001" customHeight="1" x14ac:dyDescent="0.25">
      <c r="A22" s="6">
        <f t="shared" si="12"/>
        <v>43850</v>
      </c>
      <c r="B22" s="7">
        <f t="shared" si="0"/>
        <v>2</v>
      </c>
      <c r="C22" s="16" t="str">
        <f>IF(AND(IFERROR(VLOOKUP(A22,Feiertage!$A:$B,2,0),"")&lt;&gt;"",IFERROR(VLOOKUP(A22,BesondereTage!$A:$B,2,0),"")&lt;&gt;""),CONCATENATE(VLOOKUP(A22,Feiertage!$A:$B,2,0),", ",VLOOKUP(A22,BesondereTage!$A:$B,2,0)),IF(IFERROR(VLOOKUP(A22,Feiertage!$A:$B,2,0),"")&lt;&gt;"",VLOOKUP(A22,Feiertage!$A:$B,2,0),IF(IFERROR(VLOOKUP(A22,BesondereTage!$A:$B,2,0),"")&lt;&gt;"",VLOOKUP(A22,BesondereTage!$A:$B,2,0),"")))</f>
        <v/>
      </c>
      <c r="D22" s="8">
        <f t="shared" si="13"/>
        <v>4</v>
      </c>
      <c r="E22" s="6">
        <f t="shared" si="14"/>
        <v>43881</v>
      </c>
      <c r="F22" s="7">
        <f t="shared" si="1"/>
        <v>5</v>
      </c>
      <c r="G22" s="16" t="str">
        <f>IF(AND(IFERROR(VLOOKUP(E22,Feiertage!$A:$B,2,0),"")&lt;&gt;"",IFERROR(VLOOKUP(E22,BesondereTage!$A:$B,2,0),"")&lt;&gt;""),CONCATENATE(VLOOKUP(E22,Feiertage!$A:$B,2,0),", ",VLOOKUP(E22,BesondereTage!$A:$B,2,0)),IF(IFERROR(VLOOKUP(E22,Feiertage!$A:$B,2,0),"")&lt;&gt;"",VLOOKUP(E22,Feiertage!$A:$B,2,0),IF(IFERROR(VLOOKUP(E22,BesondereTage!$A:$B,2,0),"")&lt;&gt;"",VLOOKUP(E22,BesondereTage!$A:$B,2,0),"")))</f>
        <v/>
      </c>
      <c r="H22" s="8" t="str">
        <f t="shared" si="15"/>
        <v/>
      </c>
      <c r="I22" s="6">
        <f t="shared" si="16"/>
        <v>43910</v>
      </c>
      <c r="J22" s="7">
        <f t="shared" si="2"/>
        <v>6</v>
      </c>
      <c r="K22" s="16" t="str">
        <f>IF(AND(IFERROR(VLOOKUP(I22,Feiertage!$A:$B,2,0),"")&lt;&gt;"",IFERROR(VLOOKUP(I22,BesondereTage!$A:$B,2,0),"")&lt;&gt;""),CONCATENATE(VLOOKUP(I22,Feiertage!$A:$B,2,0),", ",VLOOKUP(I22,BesondereTage!$A:$B,2,0)),IF(IFERROR(VLOOKUP(I22,Feiertage!$A:$B,2,0),"")&lt;&gt;"",VLOOKUP(I22,Feiertage!$A:$B,2,0),IF(IFERROR(VLOOKUP(I22,BesondereTage!$A:$B,2,0),"")&lt;&gt;"",VLOOKUP(I22,BesondereTage!$A:$B,2,0),"")))</f>
        <v/>
      </c>
      <c r="L22" s="8" t="str">
        <f t="shared" si="17"/>
        <v/>
      </c>
      <c r="M22" s="6">
        <f t="shared" si="18"/>
        <v>43941</v>
      </c>
      <c r="N22" s="7">
        <f t="shared" si="3"/>
        <v>2</v>
      </c>
      <c r="O22" s="16" t="str">
        <f>IF(AND(IFERROR(VLOOKUP(M22,Feiertage!$A:$B,2,0),"")&lt;&gt;"",IFERROR(VLOOKUP(M22,BesondereTage!$A:$B,2,0),"")&lt;&gt;""),CONCATENATE(VLOOKUP(M22,Feiertage!$A:$B,2,0),", ",VLOOKUP(M22,BesondereTage!$A:$B,2,0)),IF(IFERROR(VLOOKUP(M22,Feiertage!$A:$B,2,0),"")&lt;&gt;"",VLOOKUP(M22,Feiertage!$A:$B,2,0),IF(IFERROR(VLOOKUP(M22,BesondereTage!$A:$B,2,0),"")&lt;&gt;"",VLOOKUP(M22,BesondereTage!$A:$B,2,0),"")))</f>
        <v/>
      </c>
      <c r="P22" s="8">
        <f t="shared" si="19"/>
        <v>17</v>
      </c>
      <c r="Q22" s="6">
        <f t="shared" si="20"/>
        <v>43971</v>
      </c>
      <c r="R22" s="7">
        <f t="shared" si="4"/>
        <v>4</v>
      </c>
      <c r="S22" s="16" t="str">
        <f>IF(AND(IFERROR(VLOOKUP(Q22,Feiertage!$A:$B,2,0),"")&lt;&gt;"",IFERROR(VLOOKUP(Q22,BesondereTage!$A:$B,2,0),"")&lt;&gt;""),CONCATENATE(VLOOKUP(Q22,Feiertage!$A:$B,2,0),", ",VLOOKUP(Q22,BesondereTage!$A:$B,2,0)),IF(IFERROR(VLOOKUP(Q22,Feiertage!$A:$B,2,0),"")&lt;&gt;"",VLOOKUP(Q22,Feiertage!$A:$B,2,0),IF(IFERROR(VLOOKUP(Q22,BesondereTage!$A:$B,2,0),"")&lt;&gt;"",VLOOKUP(Q22,BesondereTage!$A:$B,2,0),"")))</f>
        <v/>
      </c>
      <c r="T22" s="8" t="str">
        <f t="shared" si="21"/>
        <v/>
      </c>
      <c r="U22" s="6">
        <f t="shared" si="22"/>
        <v>44002</v>
      </c>
      <c r="V22" s="7">
        <f t="shared" si="5"/>
        <v>7</v>
      </c>
      <c r="W22" s="16" t="str">
        <f>IF(AND(IFERROR(VLOOKUP(U22,Feiertage!$A:$B,2,0),"")&lt;&gt;"",IFERROR(VLOOKUP(U22,BesondereTage!$A:$B,2,0),"")&lt;&gt;""),CONCATENATE(VLOOKUP(U22,Feiertage!$A:$B,2,0),", ",VLOOKUP(U22,BesondereTage!$A:$B,2,0)),IF(IFERROR(VLOOKUP(U22,Feiertage!$A:$B,2,0),"")&lt;&gt;"",VLOOKUP(U22,Feiertage!$A:$B,2,0),IF(IFERROR(VLOOKUP(U22,BesondereTage!$A:$B,2,0),"")&lt;&gt;"",VLOOKUP(U22,BesondereTage!$A:$B,2,0),"")))</f>
        <v/>
      </c>
      <c r="X22" s="8" t="str">
        <f t="shared" si="23"/>
        <v/>
      </c>
      <c r="Y22" s="6">
        <f t="shared" si="24"/>
        <v>44032</v>
      </c>
      <c r="Z22" s="7">
        <f t="shared" si="6"/>
        <v>2</v>
      </c>
      <c r="AA22" s="16" t="str">
        <f>IF(AND(IFERROR(VLOOKUP(Y22,Feiertage!$A:$B,2,0),"")&lt;&gt;"",IFERROR(VLOOKUP(Y22,BesondereTage!$A:$B,2,0),"")&lt;&gt;""),CONCATENATE(VLOOKUP(Y22,Feiertage!$A:$B,2,0),", ",VLOOKUP(Y22,BesondereTage!$A:$B,2,0)),IF(IFERROR(VLOOKUP(Y22,Feiertage!$A:$B,2,0),"")&lt;&gt;"",VLOOKUP(Y22,Feiertage!$A:$B,2,0),IF(IFERROR(VLOOKUP(Y22,BesondereTage!$A:$B,2,0),"")&lt;&gt;"",VLOOKUP(Y22,BesondereTage!$A:$B,2,0),"")))</f>
        <v/>
      </c>
      <c r="AB22" s="8">
        <f t="shared" si="25"/>
        <v>30</v>
      </c>
      <c r="AC22" s="6">
        <f t="shared" si="26"/>
        <v>44063</v>
      </c>
      <c r="AD22" s="7">
        <f t="shared" si="7"/>
        <v>5</v>
      </c>
      <c r="AE22" s="16" t="str">
        <f>IF(AND(IFERROR(VLOOKUP(AC22,Feiertage!$A:$B,2,0),"")&lt;&gt;"",IFERROR(VLOOKUP(AC22,BesondereTage!$A:$B,2,0),"")&lt;&gt;""),CONCATENATE(VLOOKUP(AC22,Feiertage!$A:$B,2,0),", ",VLOOKUP(AC22,BesondereTage!$A:$B,2,0)),IF(IFERROR(VLOOKUP(AC22,Feiertage!$A:$B,2,0),"")&lt;&gt;"",VLOOKUP(AC22,Feiertage!$A:$B,2,0),IF(IFERROR(VLOOKUP(AC22,BesondereTage!$A:$B,2,0),"")&lt;&gt;"",VLOOKUP(AC22,BesondereTage!$A:$B,2,0),"")))</f>
        <v/>
      </c>
      <c r="AF22" s="8" t="str">
        <f t="shared" si="27"/>
        <v/>
      </c>
      <c r="AG22" s="6">
        <f t="shared" si="28"/>
        <v>44094</v>
      </c>
      <c r="AH22" s="7">
        <f t="shared" si="8"/>
        <v>1</v>
      </c>
      <c r="AI22" s="16" t="str">
        <f>IF(AND(IFERROR(VLOOKUP(AG22,Feiertage!$A:$B,2,0),"")&lt;&gt;"",IFERROR(VLOOKUP(AG22,BesondereTage!$A:$B,2,0),"")&lt;&gt;""),CONCATENATE(VLOOKUP(AG22,Feiertage!$A:$B,2,0),", ",VLOOKUP(AG22,BesondereTage!$A:$B,2,0)),IF(IFERROR(VLOOKUP(AG22,Feiertage!$A:$B,2,0),"")&lt;&gt;"",VLOOKUP(AG22,Feiertage!$A:$B,2,0),IF(IFERROR(VLOOKUP(AG22,BesondereTage!$A:$B,2,0),"")&lt;&gt;"",VLOOKUP(AG22,BesondereTage!$A:$B,2,0),"")))</f>
        <v/>
      </c>
      <c r="AJ22" s="8" t="str">
        <f t="shared" si="29"/>
        <v/>
      </c>
      <c r="AK22" s="6">
        <f t="shared" si="30"/>
        <v>44124</v>
      </c>
      <c r="AL22" s="7">
        <f t="shared" si="9"/>
        <v>3</v>
      </c>
      <c r="AM22" s="16" t="str">
        <f>IF(AND(IFERROR(VLOOKUP(AK22,Feiertage!$A:$B,2,0),"")&lt;&gt;"",IFERROR(VLOOKUP(AK22,BesondereTage!$A:$B,2,0),"")&lt;&gt;""),CONCATENATE(VLOOKUP(AK22,Feiertage!$A:$B,2,0),", ",VLOOKUP(AK22,BesondereTage!$A:$B,2,0)),IF(IFERROR(VLOOKUP(AK22,Feiertage!$A:$B,2,0),"")&lt;&gt;"",VLOOKUP(AK22,Feiertage!$A:$B,2,0),IF(IFERROR(VLOOKUP(AK22,BesondereTage!$A:$B,2,0),"")&lt;&gt;"",VLOOKUP(AK22,BesondereTage!$A:$B,2,0),"")))</f>
        <v/>
      </c>
      <c r="AN22" s="8" t="str">
        <f t="shared" si="31"/>
        <v/>
      </c>
      <c r="AO22" s="6">
        <f t="shared" si="32"/>
        <v>44155</v>
      </c>
      <c r="AP22" s="7">
        <f t="shared" si="10"/>
        <v>6</v>
      </c>
      <c r="AQ22" s="16" t="str">
        <f>IF(AND(IFERROR(VLOOKUP(AO22,Feiertage!$A:$B,2,0),"")&lt;&gt;"",IFERROR(VLOOKUP(AO22,BesondereTage!$A:$B,2,0),"")&lt;&gt;""),CONCATENATE(VLOOKUP(AO22,Feiertage!$A:$B,2,0),", ",VLOOKUP(AO22,BesondereTage!$A:$B,2,0)),IF(IFERROR(VLOOKUP(AO22,Feiertage!$A:$B,2,0),"")&lt;&gt;"",VLOOKUP(AO22,Feiertage!$A:$B,2,0),IF(IFERROR(VLOOKUP(AO22,BesondereTage!$A:$B,2,0),"")&lt;&gt;"",VLOOKUP(AO22,BesondereTage!$A:$B,2,0),"")))</f>
        <v/>
      </c>
      <c r="AR22" s="8" t="str">
        <f t="shared" si="33"/>
        <v/>
      </c>
      <c r="AS22" s="6">
        <f t="shared" si="34"/>
        <v>44185</v>
      </c>
      <c r="AT22" s="7">
        <f t="shared" si="11"/>
        <v>1</v>
      </c>
      <c r="AU22" s="16" t="str">
        <f>IF(AND(IFERROR(VLOOKUP(AS22,Feiertage!$A:$B,2,0),"")&lt;&gt;"",IFERROR(VLOOKUP(AS22,BesondereTage!$A:$B,2,0),"")&lt;&gt;""),CONCATENATE(VLOOKUP(AS22,Feiertage!$A:$B,2,0),", ",VLOOKUP(AS22,BesondereTage!$A:$B,2,0)),IF(IFERROR(VLOOKUP(AS22,Feiertage!$A:$B,2,0),"")&lt;&gt;"",VLOOKUP(AS22,Feiertage!$A:$B,2,0),IF(IFERROR(VLOOKUP(AS22,BesondereTage!$A:$B,2,0),"")&lt;&gt;"",VLOOKUP(AS22,BesondereTage!$A:$B,2,0),"")))</f>
        <v/>
      </c>
      <c r="AV22" s="8" t="str">
        <f t="shared" si="35"/>
        <v/>
      </c>
    </row>
    <row r="23" spans="1:48" ht="17.100000000000001" customHeight="1" x14ac:dyDescent="0.25">
      <c r="A23" s="6">
        <f t="shared" si="12"/>
        <v>43851</v>
      </c>
      <c r="B23" s="7">
        <f t="shared" si="0"/>
        <v>3</v>
      </c>
      <c r="C23" s="16" t="str">
        <f>IF(AND(IFERROR(VLOOKUP(A23,Feiertage!$A:$B,2,0),"")&lt;&gt;"",IFERROR(VLOOKUP(A23,BesondereTage!$A:$B,2,0),"")&lt;&gt;""),CONCATENATE(VLOOKUP(A23,Feiertage!$A:$B,2,0),", ",VLOOKUP(A23,BesondereTage!$A:$B,2,0)),IF(IFERROR(VLOOKUP(A23,Feiertage!$A:$B,2,0),"")&lt;&gt;"",VLOOKUP(A23,Feiertage!$A:$B,2,0),IF(IFERROR(VLOOKUP(A23,BesondereTage!$A:$B,2,0),"")&lt;&gt;"",VLOOKUP(A23,BesondereTage!$A:$B,2,0),"")))</f>
        <v/>
      </c>
      <c r="D23" s="8" t="str">
        <f t="shared" si="13"/>
        <v/>
      </c>
      <c r="E23" s="6">
        <f t="shared" si="14"/>
        <v>43882</v>
      </c>
      <c r="F23" s="7">
        <f t="shared" si="1"/>
        <v>6</v>
      </c>
      <c r="G23" s="16" t="str">
        <f>IF(AND(IFERROR(VLOOKUP(E23,Feiertage!$A:$B,2,0),"")&lt;&gt;"",IFERROR(VLOOKUP(E23,BesondereTage!$A:$B,2,0),"")&lt;&gt;""),CONCATENATE(VLOOKUP(E23,Feiertage!$A:$B,2,0),", ",VLOOKUP(E23,BesondereTage!$A:$B,2,0)),IF(IFERROR(VLOOKUP(E23,Feiertage!$A:$B,2,0),"")&lt;&gt;"",VLOOKUP(E23,Feiertage!$A:$B,2,0),IF(IFERROR(VLOOKUP(E23,BesondereTage!$A:$B,2,0),"")&lt;&gt;"",VLOOKUP(E23,BesondereTage!$A:$B,2,0),"")))</f>
        <v/>
      </c>
      <c r="H23" s="8" t="str">
        <f t="shared" si="15"/>
        <v/>
      </c>
      <c r="I23" s="6">
        <f t="shared" si="16"/>
        <v>43911</v>
      </c>
      <c r="J23" s="7">
        <f t="shared" si="2"/>
        <v>7</v>
      </c>
      <c r="K23" s="16" t="str">
        <f>IF(AND(IFERROR(VLOOKUP(I23,Feiertage!$A:$B,2,0),"")&lt;&gt;"",IFERROR(VLOOKUP(I23,BesondereTage!$A:$B,2,0),"")&lt;&gt;""),CONCATENATE(VLOOKUP(I23,Feiertage!$A:$B,2,0),", ",VLOOKUP(I23,BesondereTage!$A:$B,2,0)),IF(IFERROR(VLOOKUP(I23,Feiertage!$A:$B,2,0),"")&lt;&gt;"",VLOOKUP(I23,Feiertage!$A:$B,2,0),IF(IFERROR(VLOOKUP(I23,BesondereTage!$A:$B,2,0),"")&lt;&gt;"",VLOOKUP(I23,BesondereTage!$A:$B,2,0),"")))</f>
        <v/>
      </c>
      <c r="L23" s="8" t="str">
        <f t="shared" si="17"/>
        <v/>
      </c>
      <c r="M23" s="6">
        <f t="shared" si="18"/>
        <v>43942</v>
      </c>
      <c r="N23" s="7">
        <f t="shared" si="3"/>
        <v>3</v>
      </c>
      <c r="O23" s="16" t="str">
        <f>IF(AND(IFERROR(VLOOKUP(M23,Feiertage!$A:$B,2,0),"")&lt;&gt;"",IFERROR(VLOOKUP(M23,BesondereTage!$A:$B,2,0),"")&lt;&gt;""),CONCATENATE(VLOOKUP(M23,Feiertage!$A:$B,2,0),", ",VLOOKUP(M23,BesondereTage!$A:$B,2,0)),IF(IFERROR(VLOOKUP(M23,Feiertage!$A:$B,2,0),"")&lt;&gt;"",VLOOKUP(M23,Feiertage!$A:$B,2,0),IF(IFERROR(VLOOKUP(M23,BesondereTage!$A:$B,2,0),"")&lt;&gt;"",VLOOKUP(M23,BesondereTage!$A:$B,2,0),"")))</f>
        <v/>
      </c>
      <c r="P23" s="8" t="str">
        <f t="shared" si="19"/>
        <v/>
      </c>
      <c r="Q23" s="6">
        <f t="shared" si="20"/>
        <v>43972</v>
      </c>
      <c r="R23" s="7">
        <f t="shared" si="4"/>
        <v>5</v>
      </c>
      <c r="S23" s="16" t="str">
        <f>IF(AND(IFERROR(VLOOKUP(Q23,Feiertage!$A:$B,2,0),"")&lt;&gt;"",IFERROR(VLOOKUP(Q23,BesondereTage!$A:$B,2,0),"")&lt;&gt;""),CONCATENATE(VLOOKUP(Q23,Feiertage!$A:$B,2,0),", ",VLOOKUP(Q23,BesondereTage!$A:$B,2,0)),IF(IFERROR(VLOOKUP(Q23,Feiertage!$A:$B,2,0),"")&lt;&gt;"",VLOOKUP(Q23,Feiertage!$A:$B,2,0),IF(IFERROR(VLOOKUP(Q23,BesondereTage!$A:$B,2,0),"")&lt;&gt;"",VLOOKUP(Q23,BesondereTage!$A:$B,2,0),"")))</f>
        <v/>
      </c>
      <c r="T23" s="8" t="str">
        <f t="shared" si="21"/>
        <v/>
      </c>
      <c r="U23" s="6">
        <f t="shared" si="22"/>
        <v>44003</v>
      </c>
      <c r="V23" s="7">
        <f t="shared" si="5"/>
        <v>1</v>
      </c>
      <c r="W23" s="16" t="str">
        <f>IF(AND(IFERROR(VLOOKUP(U23,Feiertage!$A:$B,2,0),"")&lt;&gt;"",IFERROR(VLOOKUP(U23,BesondereTage!$A:$B,2,0),"")&lt;&gt;""),CONCATENATE(VLOOKUP(U23,Feiertage!$A:$B,2,0),", ",VLOOKUP(U23,BesondereTage!$A:$B,2,0)),IF(IFERROR(VLOOKUP(U23,Feiertage!$A:$B,2,0),"")&lt;&gt;"",VLOOKUP(U23,Feiertage!$A:$B,2,0),IF(IFERROR(VLOOKUP(U23,BesondereTage!$A:$B,2,0),"")&lt;&gt;"",VLOOKUP(U23,BesondereTage!$A:$B,2,0),"")))</f>
        <v/>
      </c>
      <c r="X23" s="8" t="str">
        <f t="shared" si="23"/>
        <v/>
      </c>
      <c r="Y23" s="6">
        <f t="shared" si="24"/>
        <v>44033</v>
      </c>
      <c r="Z23" s="7">
        <f t="shared" si="6"/>
        <v>3</v>
      </c>
      <c r="AA23" s="16" t="str">
        <f>IF(AND(IFERROR(VLOOKUP(Y23,Feiertage!$A:$B,2,0),"")&lt;&gt;"",IFERROR(VLOOKUP(Y23,BesondereTage!$A:$B,2,0),"")&lt;&gt;""),CONCATENATE(VLOOKUP(Y23,Feiertage!$A:$B,2,0),", ",VLOOKUP(Y23,BesondereTage!$A:$B,2,0)),IF(IFERROR(VLOOKUP(Y23,Feiertage!$A:$B,2,0),"")&lt;&gt;"",VLOOKUP(Y23,Feiertage!$A:$B,2,0),IF(IFERROR(VLOOKUP(Y23,BesondereTage!$A:$B,2,0),"")&lt;&gt;"",VLOOKUP(Y23,BesondereTage!$A:$B,2,0),"")))</f>
        <v/>
      </c>
      <c r="AB23" s="8" t="str">
        <f t="shared" si="25"/>
        <v/>
      </c>
      <c r="AC23" s="6">
        <f t="shared" si="26"/>
        <v>44064</v>
      </c>
      <c r="AD23" s="7">
        <f t="shared" si="7"/>
        <v>6</v>
      </c>
      <c r="AE23" s="16" t="str">
        <f>IF(AND(IFERROR(VLOOKUP(AC23,Feiertage!$A:$B,2,0),"")&lt;&gt;"",IFERROR(VLOOKUP(AC23,BesondereTage!$A:$B,2,0),"")&lt;&gt;""),CONCATENATE(VLOOKUP(AC23,Feiertage!$A:$B,2,0),", ",VLOOKUP(AC23,BesondereTage!$A:$B,2,0)),IF(IFERROR(VLOOKUP(AC23,Feiertage!$A:$B,2,0),"")&lt;&gt;"",VLOOKUP(AC23,Feiertage!$A:$B,2,0),IF(IFERROR(VLOOKUP(AC23,BesondereTage!$A:$B,2,0),"")&lt;&gt;"",VLOOKUP(AC23,BesondereTage!$A:$B,2,0),"")))</f>
        <v/>
      </c>
      <c r="AF23" s="8" t="str">
        <f t="shared" si="27"/>
        <v/>
      </c>
      <c r="AG23" s="6">
        <f t="shared" si="28"/>
        <v>44095</v>
      </c>
      <c r="AH23" s="7">
        <f t="shared" si="8"/>
        <v>2</v>
      </c>
      <c r="AI23" s="16" t="str">
        <f>IF(AND(IFERROR(VLOOKUP(AG23,Feiertage!$A:$B,2,0),"")&lt;&gt;"",IFERROR(VLOOKUP(AG23,BesondereTage!$A:$B,2,0),"")&lt;&gt;""),CONCATENATE(VLOOKUP(AG23,Feiertage!$A:$B,2,0),", ",VLOOKUP(AG23,BesondereTage!$A:$B,2,0)),IF(IFERROR(VLOOKUP(AG23,Feiertage!$A:$B,2,0),"")&lt;&gt;"",VLOOKUP(AG23,Feiertage!$A:$B,2,0),IF(IFERROR(VLOOKUP(AG23,BesondereTage!$A:$B,2,0),"")&lt;&gt;"",VLOOKUP(AG23,BesondereTage!$A:$B,2,0),"")))</f>
        <v/>
      </c>
      <c r="AJ23" s="8">
        <f t="shared" si="29"/>
        <v>39</v>
      </c>
      <c r="AK23" s="6">
        <f t="shared" si="30"/>
        <v>44125</v>
      </c>
      <c r="AL23" s="7">
        <f t="shared" si="9"/>
        <v>4</v>
      </c>
      <c r="AM23" s="16" t="str">
        <f>IF(AND(IFERROR(VLOOKUP(AK23,Feiertage!$A:$B,2,0),"")&lt;&gt;"",IFERROR(VLOOKUP(AK23,BesondereTage!$A:$B,2,0),"")&lt;&gt;""),CONCATENATE(VLOOKUP(AK23,Feiertage!$A:$B,2,0),", ",VLOOKUP(AK23,BesondereTage!$A:$B,2,0)),IF(IFERROR(VLOOKUP(AK23,Feiertage!$A:$B,2,0),"")&lt;&gt;"",VLOOKUP(AK23,Feiertage!$A:$B,2,0),IF(IFERROR(VLOOKUP(AK23,BesondereTage!$A:$B,2,0),"")&lt;&gt;"",VLOOKUP(AK23,BesondereTage!$A:$B,2,0),"")))</f>
        <v/>
      </c>
      <c r="AN23" s="8" t="str">
        <f t="shared" si="31"/>
        <v/>
      </c>
      <c r="AO23" s="6">
        <f t="shared" si="32"/>
        <v>44156</v>
      </c>
      <c r="AP23" s="7">
        <f t="shared" si="10"/>
        <v>7</v>
      </c>
      <c r="AQ23" s="16" t="str">
        <f>IF(AND(IFERROR(VLOOKUP(AO23,Feiertage!$A:$B,2,0),"")&lt;&gt;"",IFERROR(VLOOKUP(AO23,BesondereTage!$A:$B,2,0),"")&lt;&gt;""),CONCATENATE(VLOOKUP(AO23,Feiertage!$A:$B,2,0),", ",VLOOKUP(AO23,BesondereTage!$A:$B,2,0)),IF(IFERROR(VLOOKUP(AO23,Feiertage!$A:$B,2,0),"")&lt;&gt;"",VLOOKUP(AO23,Feiertage!$A:$B,2,0),IF(IFERROR(VLOOKUP(AO23,BesondereTage!$A:$B,2,0),"")&lt;&gt;"",VLOOKUP(AO23,BesondereTage!$A:$B,2,0),"")))</f>
        <v/>
      </c>
      <c r="AR23" s="8" t="str">
        <f t="shared" si="33"/>
        <v/>
      </c>
      <c r="AS23" s="6">
        <f t="shared" si="34"/>
        <v>44186</v>
      </c>
      <c r="AT23" s="7">
        <f t="shared" si="11"/>
        <v>2</v>
      </c>
      <c r="AU23" s="16" t="str">
        <f>IF(AND(IFERROR(VLOOKUP(AS23,Feiertage!$A:$B,2,0),"")&lt;&gt;"",IFERROR(VLOOKUP(AS23,BesondereTage!$A:$B,2,0),"")&lt;&gt;""),CONCATENATE(VLOOKUP(AS23,Feiertage!$A:$B,2,0),", ",VLOOKUP(AS23,BesondereTage!$A:$B,2,0)),IF(IFERROR(VLOOKUP(AS23,Feiertage!$A:$B,2,0),"")&lt;&gt;"",VLOOKUP(AS23,Feiertage!$A:$B,2,0),IF(IFERROR(VLOOKUP(AS23,BesondereTage!$A:$B,2,0),"")&lt;&gt;"",VLOOKUP(AS23,BesondereTage!$A:$B,2,0),"")))</f>
        <v/>
      </c>
      <c r="AV23" s="8">
        <f t="shared" si="35"/>
        <v>52</v>
      </c>
    </row>
    <row r="24" spans="1:48" ht="17.100000000000001" customHeight="1" x14ac:dyDescent="0.25">
      <c r="A24" s="6">
        <f t="shared" si="12"/>
        <v>43852</v>
      </c>
      <c r="B24" s="7">
        <f t="shared" si="0"/>
        <v>4</v>
      </c>
      <c r="C24" s="16" t="str">
        <f>IF(AND(IFERROR(VLOOKUP(A24,Feiertage!$A:$B,2,0),"")&lt;&gt;"",IFERROR(VLOOKUP(A24,BesondereTage!$A:$B,2,0),"")&lt;&gt;""),CONCATENATE(VLOOKUP(A24,Feiertage!$A:$B,2,0),", ",VLOOKUP(A24,BesondereTage!$A:$B,2,0)),IF(IFERROR(VLOOKUP(A24,Feiertage!$A:$B,2,0),"")&lt;&gt;"",VLOOKUP(A24,Feiertage!$A:$B,2,0),IF(IFERROR(VLOOKUP(A24,BesondereTage!$A:$B,2,0),"")&lt;&gt;"",VLOOKUP(A24,BesondereTage!$A:$B,2,0),"")))</f>
        <v/>
      </c>
      <c r="D24" s="8" t="str">
        <f t="shared" si="13"/>
        <v/>
      </c>
      <c r="E24" s="6">
        <f t="shared" si="14"/>
        <v>43883</v>
      </c>
      <c r="F24" s="7">
        <f t="shared" si="1"/>
        <v>7</v>
      </c>
      <c r="G24" s="16" t="str">
        <f>IF(AND(IFERROR(VLOOKUP(E24,Feiertage!$A:$B,2,0),"")&lt;&gt;"",IFERROR(VLOOKUP(E24,BesondereTage!$A:$B,2,0),"")&lt;&gt;""),CONCATENATE(VLOOKUP(E24,Feiertage!$A:$B,2,0),", ",VLOOKUP(E24,BesondereTage!$A:$B,2,0)),IF(IFERROR(VLOOKUP(E24,Feiertage!$A:$B,2,0),"")&lt;&gt;"",VLOOKUP(E24,Feiertage!$A:$B,2,0),IF(IFERROR(VLOOKUP(E24,BesondereTage!$A:$B,2,0),"")&lt;&gt;"",VLOOKUP(E24,BesondereTage!$A:$B,2,0),"")))</f>
        <v/>
      </c>
      <c r="H24" s="8" t="str">
        <f t="shared" si="15"/>
        <v/>
      </c>
      <c r="I24" s="6">
        <f t="shared" si="16"/>
        <v>43912</v>
      </c>
      <c r="J24" s="7">
        <f t="shared" si="2"/>
        <v>1</v>
      </c>
      <c r="K24" s="16" t="str">
        <f>IF(AND(IFERROR(VLOOKUP(I24,Feiertage!$A:$B,2,0),"")&lt;&gt;"",IFERROR(VLOOKUP(I24,BesondereTage!$A:$B,2,0),"")&lt;&gt;""),CONCATENATE(VLOOKUP(I24,Feiertage!$A:$B,2,0),", ",VLOOKUP(I24,BesondereTage!$A:$B,2,0)),IF(IFERROR(VLOOKUP(I24,Feiertage!$A:$B,2,0),"")&lt;&gt;"",VLOOKUP(I24,Feiertage!$A:$B,2,0),IF(IFERROR(VLOOKUP(I24,BesondereTage!$A:$B,2,0),"")&lt;&gt;"",VLOOKUP(I24,BesondereTage!$A:$B,2,0),"")))</f>
        <v/>
      </c>
      <c r="L24" s="8" t="str">
        <f t="shared" si="17"/>
        <v/>
      </c>
      <c r="M24" s="6">
        <f t="shared" si="18"/>
        <v>43943</v>
      </c>
      <c r="N24" s="7">
        <f t="shared" si="3"/>
        <v>4</v>
      </c>
      <c r="O24" s="16" t="str">
        <f>IF(AND(IFERROR(VLOOKUP(M24,Feiertage!$A:$B,2,0),"")&lt;&gt;"",IFERROR(VLOOKUP(M24,BesondereTage!$A:$B,2,0),"")&lt;&gt;""),CONCATENATE(VLOOKUP(M24,Feiertage!$A:$B,2,0),", ",VLOOKUP(M24,BesondereTage!$A:$B,2,0)),IF(IFERROR(VLOOKUP(M24,Feiertage!$A:$B,2,0),"")&lt;&gt;"",VLOOKUP(M24,Feiertage!$A:$B,2,0),IF(IFERROR(VLOOKUP(M24,BesondereTage!$A:$B,2,0),"")&lt;&gt;"",VLOOKUP(M24,BesondereTage!$A:$B,2,0),"")))</f>
        <v/>
      </c>
      <c r="P24" s="8" t="str">
        <f t="shared" si="19"/>
        <v/>
      </c>
      <c r="Q24" s="6">
        <f t="shared" si="20"/>
        <v>43973</v>
      </c>
      <c r="R24" s="7">
        <f t="shared" si="4"/>
        <v>6</v>
      </c>
      <c r="S24" s="16" t="str">
        <f>IF(AND(IFERROR(VLOOKUP(Q24,Feiertage!$A:$B,2,0),"")&lt;&gt;"",IFERROR(VLOOKUP(Q24,BesondereTage!$A:$B,2,0),"")&lt;&gt;""),CONCATENATE(VLOOKUP(Q24,Feiertage!$A:$B,2,0),", ",VLOOKUP(Q24,BesondereTage!$A:$B,2,0)),IF(IFERROR(VLOOKUP(Q24,Feiertage!$A:$B,2,0),"")&lt;&gt;"",VLOOKUP(Q24,Feiertage!$A:$B,2,0),IF(IFERROR(VLOOKUP(Q24,BesondereTage!$A:$B,2,0),"")&lt;&gt;"",VLOOKUP(Q24,BesondereTage!$A:$B,2,0),"")))</f>
        <v/>
      </c>
      <c r="T24" s="8" t="str">
        <f t="shared" si="21"/>
        <v/>
      </c>
      <c r="U24" s="6">
        <f t="shared" si="22"/>
        <v>44004</v>
      </c>
      <c r="V24" s="7">
        <f t="shared" si="5"/>
        <v>2</v>
      </c>
      <c r="W24" s="16" t="str">
        <f>IF(AND(IFERROR(VLOOKUP(U24,Feiertage!$A:$B,2,0),"")&lt;&gt;"",IFERROR(VLOOKUP(U24,BesondereTage!$A:$B,2,0),"")&lt;&gt;""),CONCATENATE(VLOOKUP(U24,Feiertage!$A:$B,2,0),", ",VLOOKUP(U24,BesondereTage!$A:$B,2,0)),IF(IFERROR(VLOOKUP(U24,Feiertage!$A:$B,2,0),"")&lt;&gt;"",VLOOKUP(U24,Feiertage!$A:$B,2,0),IF(IFERROR(VLOOKUP(U24,BesondereTage!$A:$B,2,0),"")&lt;&gt;"",VLOOKUP(U24,BesondereTage!$A:$B,2,0),"")))</f>
        <v/>
      </c>
      <c r="X24" s="8">
        <f t="shared" si="23"/>
        <v>26</v>
      </c>
      <c r="Y24" s="6">
        <f t="shared" si="24"/>
        <v>44034</v>
      </c>
      <c r="Z24" s="7">
        <f t="shared" si="6"/>
        <v>4</v>
      </c>
      <c r="AA24" s="16" t="str">
        <f>IF(AND(IFERROR(VLOOKUP(Y24,Feiertage!$A:$B,2,0),"")&lt;&gt;"",IFERROR(VLOOKUP(Y24,BesondereTage!$A:$B,2,0),"")&lt;&gt;""),CONCATENATE(VLOOKUP(Y24,Feiertage!$A:$B,2,0),", ",VLOOKUP(Y24,BesondereTage!$A:$B,2,0)),IF(IFERROR(VLOOKUP(Y24,Feiertage!$A:$B,2,0),"")&lt;&gt;"",VLOOKUP(Y24,Feiertage!$A:$B,2,0),IF(IFERROR(VLOOKUP(Y24,BesondereTage!$A:$B,2,0),"")&lt;&gt;"",VLOOKUP(Y24,BesondereTage!$A:$B,2,0),"")))</f>
        <v/>
      </c>
      <c r="AB24" s="8" t="str">
        <f t="shared" si="25"/>
        <v/>
      </c>
      <c r="AC24" s="6">
        <f t="shared" si="26"/>
        <v>44065</v>
      </c>
      <c r="AD24" s="7">
        <f t="shared" si="7"/>
        <v>7</v>
      </c>
      <c r="AE24" s="16" t="str">
        <f>IF(AND(IFERROR(VLOOKUP(AC24,Feiertage!$A:$B,2,0),"")&lt;&gt;"",IFERROR(VLOOKUP(AC24,BesondereTage!$A:$B,2,0),"")&lt;&gt;""),CONCATENATE(VLOOKUP(AC24,Feiertage!$A:$B,2,0),", ",VLOOKUP(AC24,BesondereTage!$A:$B,2,0)),IF(IFERROR(VLOOKUP(AC24,Feiertage!$A:$B,2,0),"")&lt;&gt;"",VLOOKUP(AC24,Feiertage!$A:$B,2,0),IF(IFERROR(VLOOKUP(AC24,BesondereTage!$A:$B,2,0),"")&lt;&gt;"",VLOOKUP(AC24,BesondereTage!$A:$B,2,0),"")))</f>
        <v/>
      </c>
      <c r="AF24" s="8" t="str">
        <f t="shared" si="27"/>
        <v/>
      </c>
      <c r="AG24" s="6">
        <f t="shared" si="28"/>
        <v>44096</v>
      </c>
      <c r="AH24" s="7">
        <f t="shared" si="8"/>
        <v>3</v>
      </c>
      <c r="AI24" s="16" t="str">
        <f>IF(AND(IFERROR(VLOOKUP(AG24,Feiertage!$A:$B,2,0),"")&lt;&gt;"",IFERROR(VLOOKUP(AG24,BesondereTage!$A:$B,2,0),"")&lt;&gt;""),CONCATENATE(VLOOKUP(AG24,Feiertage!$A:$B,2,0),", ",VLOOKUP(AG24,BesondereTage!$A:$B,2,0)),IF(IFERROR(VLOOKUP(AG24,Feiertage!$A:$B,2,0),"")&lt;&gt;"",VLOOKUP(AG24,Feiertage!$A:$B,2,0),IF(IFERROR(VLOOKUP(AG24,BesondereTage!$A:$B,2,0),"")&lt;&gt;"",VLOOKUP(AG24,BesondereTage!$A:$B,2,0),"")))</f>
        <v/>
      </c>
      <c r="AJ24" s="8" t="str">
        <f t="shared" si="29"/>
        <v/>
      </c>
      <c r="AK24" s="6">
        <f t="shared" si="30"/>
        <v>44126</v>
      </c>
      <c r="AL24" s="7">
        <f t="shared" si="9"/>
        <v>5</v>
      </c>
      <c r="AM24" s="16" t="str">
        <f>IF(AND(IFERROR(VLOOKUP(AK24,Feiertage!$A:$B,2,0),"")&lt;&gt;"",IFERROR(VLOOKUP(AK24,BesondereTage!$A:$B,2,0),"")&lt;&gt;""),CONCATENATE(VLOOKUP(AK24,Feiertage!$A:$B,2,0),", ",VLOOKUP(AK24,BesondereTage!$A:$B,2,0)),IF(IFERROR(VLOOKUP(AK24,Feiertage!$A:$B,2,0),"")&lt;&gt;"",VLOOKUP(AK24,Feiertage!$A:$B,2,0),IF(IFERROR(VLOOKUP(AK24,BesondereTage!$A:$B,2,0),"")&lt;&gt;"",VLOOKUP(AK24,BesondereTage!$A:$B,2,0),"")))</f>
        <v/>
      </c>
      <c r="AN24" s="8" t="str">
        <f t="shared" si="31"/>
        <v/>
      </c>
      <c r="AO24" s="6">
        <f t="shared" si="32"/>
        <v>44157</v>
      </c>
      <c r="AP24" s="7">
        <f t="shared" si="10"/>
        <v>1</v>
      </c>
      <c r="AQ24" s="16" t="str">
        <f>IF(AND(IFERROR(VLOOKUP(AO24,Feiertage!$A:$B,2,0),"")&lt;&gt;"",IFERROR(VLOOKUP(AO24,BesondereTage!$A:$B,2,0),"")&lt;&gt;""),CONCATENATE(VLOOKUP(AO24,Feiertage!$A:$B,2,0),", ",VLOOKUP(AO24,BesondereTage!$A:$B,2,0)),IF(IFERROR(VLOOKUP(AO24,Feiertage!$A:$B,2,0),"")&lt;&gt;"",VLOOKUP(AO24,Feiertage!$A:$B,2,0),IF(IFERROR(VLOOKUP(AO24,BesondereTage!$A:$B,2,0),"")&lt;&gt;"",VLOOKUP(AO24,BesondereTage!$A:$B,2,0),"")))</f>
        <v/>
      </c>
      <c r="AR24" s="8" t="str">
        <f t="shared" si="33"/>
        <v/>
      </c>
      <c r="AS24" s="6">
        <f t="shared" si="34"/>
        <v>44187</v>
      </c>
      <c r="AT24" s="7">
        <f t="shared" si="11"/>
        <v>3</v>
      </c>
      <c r="AU24" s="16" t="str">
        <f>IF(AND(IFERROR(VLOOKUP(AS24,Feiertage!$A:$B,2,0),"")&lt;&gt;"",IFERROR(VLOOKUP(AS24,BesondereTage!$A:$B,2,0),"")&lt;&gt;""),CONCATENATE(VLOOKUP(AS24,Feiertage!$A:$B,2,0),", ",VLOOKUP(AS24,BesondereTage!$A:$B,2,0)),IF(IFERROR(VLOOKUP(AS24,Feiertage!$A:$B,2,0),"")&lt;&gt;"",VLOOKUP(AS24,Feiertage!$A:$B,2,0),IF(IFERROR(VLOOKUP(AS24,BesondereTage!$A:$B,2,0),"")&lt;&gt;"",VLOOKUP(AS24,BesondereTage!$A:$B,2,0),"")))</f>
        <v/>
      </c>
      <c r="AV24" s="8" t="str">
        <f t="shared" si="35"/>
        <v/>
      </c>
    </row>
    <row r="25" spans="1:48" ht="17.100000000000001" customHeight="1" x14ac:dyDescent="0.25">
      <c r="A25" s="6">
        <f t="shared" si="12"/>
        <v>43853</v>
      </c>
      <c r="B25" s="7">
        <f t="shared" si="0"/>
        <v>5</v>
      </c>
      <c r="C25" s="16" t="str">
        <f>IF(AND(IFERROR(VLOOKUP(A25,Feiertage!$A:$B,2,0),"")&lt;&gt;"",IFERROR(VLOOKUP(A25,BesondereTage!$A:$B,2,0),"")&lt;&gt;""),CONCATENATE(VLOOKUP(A25,Feiertage!$A:$B,2,0),", ",VLOOKUP(A25,BesondereTage!$A:$B,2,0)),IF(IFERROR(VLOOKUP(A25,Feiertage!$A:$B,2,0),"")&lt;&gt;"",VLOOKUP(A25,Feiertage!$A:$B,2,0),IF(IFERROR(VLOOKUP(A25,BesondereTage!$A:$B,2,0),"")&lt;&gt;"",VLOOKUP(A25,BesondereTage!$A:$B,2,0),"")))</f>
        <v/>
      </c>
      <c r="D25" s="8" t="str">
        <f t="shared" si="13"/>
        <v/>
      </c>
      <c r="E25" s="6">
        <f t="shared" si="14"/>
        <v>43884</v>
      </c>
      <c r="F25" s="7">
        <f t="shared" si="1"/>
        <v>1</v>
      </c>
      <c r="G25" s="16" t="str">
        <f>IF(AND(IFERROR(VLOOKUP(E25,Feiertage!$A:$B,2,0),"")&lt;&gt;"",IFERROR(VLOOKUP(E25,BesondereTage!$A:$B,2,0),"")&lt;&gt;""),CONCATENATE(VLOOKUP(E25,Feiertage!$A:$B,2,0),", ",VLOOKUP(E25,BesondereTage!$A:$B,2,0)),IF(IFERROR(VLOOKUP(E25,Feiertage!$A:$B,2,0),"")&lt;&gt;"",VLOOKUP(E25,Feiertage!$A:$B,2,0),IF(IFERROR(VLOOKUP(E25,BesondereTage!$A:$B,2,0),"")&lt;&gt;"",VLOOKUP(E25,BesondereTage!$A:$B,2,0),"")))</f>
        <v/>
      </c>
      <c r="H25" s="8" t="str">
        <f t="shared" si="15"/>
        <v/>
      </c>
      <c r="I25" s="6">
        <f t="shared" si="16"/>
        <v>43913</v>
      </c>
      <c r="J25" s="7">
        <f t="shared" si="2"/>
        <v>2</v>
      </c>
      <c r="K25" s="16" t="str">
        <f>IF(AND(IFERROR(VLOOKUP(I25,Feiertage!$A:$B,2,0),"")&lt;&gt;"",IFERROR(VLOOKUP(I25,BesondereTage!$A:$B,2,0),"")&lt;&gt;""),CONCATENATE(VLOOKUP(I25,Feiertage!$A:$B,2,0),", ",VLOOKUP(I25,BesondereTage!$A:$B,2,0)),IF(IFERROR(VLOOKUP(I25,Feiertage!$A:$B,2,0),"")&lt;&gt;"",VLOOKUP(I25,Feiertage!$A:$B,2,0),IF(IFERROR(VLOOKUP(I25,BesondereTage!$A:$B,2,0),"")&lt;&gt;"",VLOOKUP(I25,BesondereTage!$A:$B,2,0),"")))</f>
        <v/>
      </c>
      <c r="L25" s="8">
        <f t="shared" si="17"/>
        <v>13</v>
      </c>
      <c r="M25" s="6">
        <f t="shared" si="18"/>
        <v>43944</v>
      </c>
      <c r="N25" s="7">
        <f t="shared" si="3"/>
        <v>5</v>
      </c>
      <c r="O25" s="16" t="str">
        <f>IF(AND(IFERROR(VLOOKUP(M25,Feiertage!$A:$B,2,0),"")&lt;&gt;"",IFERROR(VLOOKUP(M25,BesondereTage!$A:$B,2,0),"")&lt;&gt;""),CONCATENATE(VLOOKUP(M25,Feiertage!$A:$B,2,0),", ",VLOOKUP(M25,BesondereTage!$A:$B,2,0)),IF(IFERROR(VLOOKUP(M25,Feiertage!$A:$B,2,0),"")&lt;&gt;"",VLOOKUP(M25,Feiertage!$A:$B,2,0),IF(IFERROR(VLOOKUP(M25,BesondereTage!$A:$B,2,0),"")&lt;&gt;"",VLOOKUP(M25,BesondereTage!$A:$B,2,0),"")))</f>
        <v/>
      </c>
      <c r="P25" s="8" t="str">
        <f t="shared" si="19"/>
        <v/>
      </c>
      <c r="Q25" s="6">
        <f t="shared" si="20"/>
        <v>43974</v>
      </c>
      <c r="R25" s="7">
        <f t="shared" si="4"/>
        <v>7</v>
      </c>
      <c r="S25" s="16" t="str">
        <f>IF(AND(IFERROR(VLOOKUP(Q25,Feiertage!$A:$B,2,0),"")&lt;&gt;"",IFERROR(VLOOKUP(Q25,BesondereTage!$A:$B,2,0),"")&lt;&gt;""),CONCATENATE(VLOOKUP(Q25,Feiertage!$A:$B,2,0),", ",VLOOKUP(Q25,BesondereTage!$A:$B,2,0)),IF(IFERROR(VLOOKUP(Q25,Feiertage!$A:$B,2,0),"")&lt;&gt;"",VLOOKUP(Q25,Feiertage!$A:$B,2,0),IF(IFERROR(VLOOKUP(Q25,BesondereTage!$A:$B,2,0),"")&lt;&gt;"",VLOOKUP(Q25,BesondereTage!$A:$B,2,0),"")))</f>
        <v/>
      </c>
      <c r="T25" s="8" t="str">
        <f t="shared" si="21"/>
        <v/>
      </c>
      <c r="U25" s="6">
        <f t="shared" si="22"/>
        <v>44005</v>
      </c>
      <c r="V25" s="7">
        <f t="shared" si="5"/>
        <v>3</v>
      </c>
      <c r="W25" s="16" t="str">
        <f>IF(AND(IFERROR(VLOOKUP(U25,Feiertage!$A:$B,2,0),"")&lt;&gt;"",IFERROR(VLOOKUP(U25,BesondereTage!$A:$B,2,0),"")&lt;&gt;""),CONCATENATE(VLOOKUP(U25,Feiertage!$A:$B,2,0),", ",VLOOKUP(U25,BesondereTage!$A:$B,2,0)),IF(IFERROR(VLOOKUP(U25,Feiertage!$A:$B,2,0),"")&lt;&gt;"",VLOOKUP(U25,Feiertage!$A:$B,2,0),IF(IFERROR(VLOOKUP(U25,BesondereTage!$A:$B,2,0),"")&lt;&gt;"",VLOOKUP(U25,BesondereTage!$A:$B,2,0),"")))</f>
        <v/>
      </c>
      <c r="X25" s="8" t="str">
        <f t="shared" si="23"/>
        <v/>
      </c>
      <c r="Y25" s="6">
        <f t="shared" si="24"/>
        <v>44035</v>
      </c>
      <c r="Z25" s="7">
        <f t="shared" si="6"/>
        <v>5</v>
      </c>
      <c r="AA25" s="16" t="str">
        <f>IF(AND(IFERROR(VLOOKUP(Y25,Feiertage!$A:$B,2,0),"")&lt;&gt;"",IFERROR(VLOOKUP(Y25,BesondereTage!$A:$B,2,0),"")&lt;&gt;""),CONCATENATE(VLOOKUP(Y25,Feiertage!$A:$B,2,0),", ",VLOOKUP(Y25,BesondereTage!$A:$B,2,0)),IF(IFERROR(VLOOKUP(Y25,Feiertage!$A:$B,2,0),"")&lt;&gt;"",VLOOKUP(Y25,Feiertage!$A:$B,2,0),IF(IFERROR(VLOOKUP(Y25,BesondereTage!$A:$B,2,0),"")&lt;&gt;"",VLOOKUP(Y25,BesondereTage!$A:$B,2,0),"")))</f>
        <v/>
      </c>
      <c r="AB25" s="8" t="str">
        <f t="shared" si="25"/>
        <v/>
      </c>
      <c r="AC25" s="6">
        <f t="shared" si="26"/>
        <v>44066</v>
      </c>
      <c r="AD25" s="7">
        <f t="shared" si="7"/>
        <v>1</v>
      </c>
      <c r="AE25" s="16" t="str">
        <f>IF(AND(IFERROR(VLOOKUP(AC25,Feiertage!$A:$B,2,0),"")&lt;&gt;"",IFERROR(VLOOKUP(AC25,BesondereTage!$A:$B,2,0),"")&lt;&gt;""),CONCATENATE(VLOOKUP(AC25,Feiertage!$A:$B,2,0),", ",VLOOKUP(AC25,BesondereTage!$A:$B,2,0)),IF(IFERROR(VLOOKUP(AC25,Feiertage!$A:$B,2,0),"")&lt;&gt;"",VLOOKUP(AC25,Feiertage!$A:$B,2,0),IF(IFERROR(VLOOKUP(AC25,BesondereTage!$A:$B,2,0),"")&lt;&gt;"",VLOOKUP(AC25,BesondereTage!$A:$B,2,0),"")))</f>
        <v/>
      </c>
      <c r="AF25" s="8" t="str">
        <f t="shared" si="27"/>
        <v/>
      </c>
      <c r="AG25" s="6">
        <f t="shared" si="28"/>
        <v>44097</v>
      </c>
      <c r="AH25" s="7">
        <f t="shared" si="8"/>
        <v>4</v>
      </c>
      <c r="AI25" s="16" t="str">
        <f>IF(AND(IFERROR(VLOOKUP(AG25,Feiertage!$A:$B,2,0),"")&lt;&gt;"",IFERROR(VLOOKUP(AG25,BesondereTage!$A:$B,2,0),"")&lt;&gt;""),CONCATENATE(VLOOKUP(AG25,Feiertage!$A:$B,2,0),", ",VLOOKUP(AG25,BesondereTage!$A:$B,2,0)),IF(IFERROR(VLOOKUP(AG25,Feiertage!$A:$B,2,0),"")&lt;&gt;"",VLOOKUP(AG25,Feiertage!$A:$B,2,0),IF(IFERROR(VLOOKUP(AG25,BesondereTage!$A:$B,2,0),"")&lt;&gt;"",VLOOKUP(AG25,BesondereTage!$A:$B,2,0),"")))</f>
        <v/>
      </c>
      <c r="AJ25" s="8" t="str">
        <f t="shared" si="29"/>
        <v/>
      </c>
      <c r="AK25" s="6">
        <f t="shared" si="30"/>
        <v>44127</v>
      </c>
      <c r="AL25" s="7">
        <f t="shared" si="9"/>
        <v>6</v>
      </c>
      <c r="AM25" s="16" t="str">
        <f>IF(AND(IFERROR(VLOOKUP(AK25,Feiertage!$A:$B,2,0),"")&lt;&gt;"",IFERROR(VLOOKUP(AK25,BesondereTage!$A:$B,2,0),"")&lt;&gt;""),CONCATENATE(VLOOKUP(AK25,Feiertage!$A:$B,2,0),", ",VLOOKUP(AK25,BesondereTage!$A:$B,2,0)),IF(IFERROR(VLOOKUP(AK25,Feiertage!$A:$B,2,0),"")&lt;&gt;"",VLOOKUP(AK25,Feiertage!$A:$B,2,0),IF(IFERROR(VLOOKUP(AK25,BesondereTage!$A:$B,2,0),"")&lt;&gt;"",VLOOKUP(AK25,BesondereTage!$A:$B,2,0),"")))</f>
        <v/>
      </c>
      <c r="AN25" s="8" t="str">
        <f t="shared" si="31"/>
        <v/>
      </c>
      <c r="AO25" s="6">
        <f t="shared" si="32"/>
        <v>44158</v>
      </c>
      <c r="AP25" s="7">
        <f t="shared" si="10"/>
        <v>2</v>
      </c>
      <c r="AQ25" s="16" t="str">
        <f>IF(AND(IFERROR(VLOOKUP(AO25,Feiertage!$A:$B,2,0),"")&lt;&gt;"",IFERROR(VLOOKUP(AO25,BesondereTage!$A:$B,2,0),"")&lt;&gt;""),CONCATENATE(VLOOKUP(AO25,Feiertage!$A:$B,2,0),", ",VLOOKUP(AO25,BesondereTage!$A:$B,2,0)),IF(IFERROR(VLOOKUP(AO25,Feiertage!$A:$B,2,0),"")&lt;&gt;"",VLOOKUP(AO25,Feiertage!$A:$B,2,0),IF(IFERROR(VLOOKUP(AO25,BesondereTage!$A:$B,2,0),"")&lt;&gt;"",VLOOKUP(AO25,BesondereTage!$A:$B,2,0),"")))</f>
        <v/>
      </c>
      <c r="AR25" s="8">
        <f t="shared" si="33"/>
        <v>48</v>
      </c>
      <c r="AS25" s="6">
        <f t="shared" si="34"/>
        <v>44188</v>
      </c>
      <c r="AT25" s="7">
        <f t="shared" si="11"/>
        <v>4</v>
      </c>
      <c r="AU25" s="16" t="str">
        <f>IF(AND(IFERROR(VLOOKUP(AS25,Feiertage!$A:$B,2,0),"")&lt;&gt;"",IFERROR(VLOOKUP(AS25,BesondereTage!$A:$B,2,0),"")&lt;&gt;""),CONCATENATE(VLOOKUP(AS25,Feiertage!$A:$B,2,0),", ",VLOOKUP(AS25,BesondereTage!$A:$B,2,0)),IF(IFERROR(VLOOKUP(AS25,Feiertage!$A:$B,2,0),"")&lt;&gt;"",VLOOKUP(AS25,Feiertage!$A:$B,2,0),IF(IFERROR(VLOOKUP(AS25,BesondereTage!$A:$B,2,0),"")&lt;&gt;"",VLOOKUP(AS25,BesondereTage!$A:$B,2,0),"")))</f>
        <v/>
      </c>
      <c r="AV25" s="8" t="str">
        <f t="shared" si="35"/>
        <v/>
      </c>
    </row>
    <row r="26" spans="1:48" ht="17.100000000000001" customHeight="1" x14ac:dyDescent="0.25">
      <c r="A26" s="6">
        <f t="shared" si="12"/>
        <v>43854</v>
      </c>
      <c r="B26" s="7">
        <f t="shared" si="0"/>
        <v>6</v>
      </c>
      <c r="C26" s="16" t="str">
        <f>IF(AND(IFERROR(VLOOKUP(A26,Feiertage!$A:$B,2,0),"")&lt;&gt;"",IFERROR(VLOOKUP(A26,BesondereTage!$A:$B,2,0),"")&lt;&gt;""),CONCATENATE(VLOOKUP(A26,Feiertage!$A:$B,2,0),", ",VLOOKUP(A26,BesondereTage!$A:$B,2,0)),IF(IFERROR(VLOOKUP(A26,Feiertage!$A:$B,2,0),"")&lt;&gt;"",VLOOKUP(A26,Feiertage!$A:$B,2,0),IF(IFERROR(VLOOKUP(A26,BesondereTage!$A:$B,2,0),"")&lt;&gt;"",VLOOKUP(A26,BesondereTage!$A:$B,2,0),"")))</f>
        <v/>
      </c>
      <c r="D26" s="8" t="str">
        <f t="shared" si="13"/>
        <v/>
      </c>
      <c r="E26" s="6">
        <f t="shared" si="14"/>
        <v>43885</v>
      </c>
      <c r="F26" s="7">
        <f t="shared" si="1"/>
        <v>2</v>
      </c>
      <c r="G26" s="16" t="str">
        <f>IF(AND(IFERROR(VLOOKUP(E26,Feiertage!$A:$B,2,0),"")&lt;&gt;"",IFERROR(VLOOKUP(E26,BesondereTage!$A:$B,2,0),"")&lt;&gt;""),CONCATENATE(VLOOKUP(E26,Feiertage!$A:$B,2,0),", ",VLOOKUP(E26,BesondereTage!$A:$B,2,0)),IF(IFERROR(VLOOKUP(E26,Feiertage!$A:$B,2,0),"")&lt;&gt;"",VLOOKUP(E26,Feiertage!$A:$B,2,0),IF(IFERROR(VLOOKUP(E26,BesondereTage!$A:$B,2,0),"")&lt;&gt;"",VLOOKUP(E26,BesondereTage!$A:$B,2,0),"")))</f>
        <v/>
      </c>
      <c r="H26" s="8">
        <f t="shared" si="15"/>
        <v>9</v>
      </c>
      <c r="I26" s="6">
        <f t="shared" si="16"/>
        <v>43914</v>
      </c>
      <c r="J26" s="7">
        <f t="shared" si="2"/>
        <v>3</v>
      </c>
      <c r="K26" s="16" t="str">
        <f>IF(AND(IFERROR(VLOOKUP(I26,Feiertage!$A:$B,2,0),"")&lt;&gt;"",IFERROR(VLOOKUP(I26,BesondereTage!$A:$B,2,0),"")&lt;&gt;""),CONCATENATE(VLOOKUP(I26,Feiertage!$A:$B,2,0),", ",VLOOKUP(I26,BesondereTage!$A:$B,2,0)),IF(IFERROR(VLOOKUP(I26,Feiertage!$A:$B,2,0),"")&lt;&gt;"",VLOOKUP(I26,Feiertage!$A:$B,2,0),IF(IFERROR(VLOOKUP(I26,BesondereTage!$A:$B,2,0),"")&lt;&gt;"",VLOOKUP(I26,BesondereTage!$A:$B,2,0),"")))</f>
        <v/>
      </c>
      <c r="L26" s="8" t="str">
        <f t="shared" si="17"/>
        <v/>
      </c>
      <c r="M26" s="6">
        <f t="shared" si="18"/>
        <v>43945</v>
      </c>
      <c r="N26" s="7">
        <f t="shared" si="3"/>
        <v>6</v>
      </c>
      <c r="O26" s="16" t="str">
        <f>IF(AND(IFERROR(VLOOKUP(M26,Feiertage!$A:$B,2,0),"")&lt;&gt;"",IFERROR(VLOOKUP(M26,BesondereTage!$A:$B,2,0),"")&lt;&gt;""),CONCATENATE(VLOOKUP(M26,Feiertage!$A:$B,2,0),", ",VLOOKUP(M26,BesondereTage!$A:$B,2,0)),IF(IFERROR(VLOOKUP(M26,Feiertage!$A:$B,2,0),"")&lt;&gt;"",VLOOKUP(M26,Feiertage!$A:$B,2,0),IF(IFERROR(VLOOKUP(M26,BesondereTage!$A:$B,2,0),"")&lt;&gt;"",VLOOKUP(M26,BesondereTage!$A:$B,2,0),"")))</f>
        <v/>
      </c>
      <c r="P26" s="8" t="str">
        <f t="shared" si="19"/>
        <v/>
      </c>
      <c r="Q26" s="6">
        <f t="shared" si="20"/>
        <v>43975</v>
      </c>
      <c r="R26" s="7">
        <f t="shared" si="4"/>
        <v>1</v>
      </c>
      <c r="S26" s="16" t="str">
        <f>IF(AND(IFERROR(VLOOKUP(Q26,Feiertage!$A:$B,2,0),"")&lt;&gt;"",IFERROR(VLOOKUP(Q26,BesondereTage!$A:$B,2,0),"")&lt;&gt;""),CONCATENATE(VLOOKUP(Q26,Feiertage!$A:$B,2,0),", ",VLOOKUP(Q26,BesondereTage!$A:$B,2,0)),IF(IFERROR(VLOOKUP(Q26,Feiertage!$A:$B,2,0),"")&lt;&gt;"",VLOOKUP(Q26,Feiertage!$A:$B,2,0),IF(IFERROR(VLOOKUP(Q26,BesondereTage!$A:$B,2,0),"")&lt;&gt;"",VLOOKUP(Q26,BesondereTage!$A:$B,2,0),"")))</f>
        <v/>
      </c>
      <c r="T26" s="8" t="str">
        <f t="shared" si="21"/>
        <v/>
      </c>
      <c r="U26" s="6">
        <f t="shared" si="22"/>
        <v>44006</v>
      </c>
      <c r="V26" s="7">
        <f t="shared" si="5"/>
        <v>4</v>
      </c>
      <c r="W26" s="16" t="str">
        <f>IF(AND(IFERROR(VLOOKUP(U26,Feiertage!$A:$B,2,0),"")&lt;&gt;"",IFERROR(VLOOKUP(U26,BesondereTage!$A:$B,2,0),"")&lt;&gt;""),CONCATENATE(VLOOKUP(U26,Feiertage!$A:$B,2,0),", ",VLOOKUP(U26,BesondereTage!$A:$B,2,0)),IF(IFERROR(VLOOKUP(U26,Feiertage!$A:$B,2,0),"")&lt;&gt;"",VLOOKUP(U26,Feiertage!$A:$B,2,0),IF(IFERROR(VLOOKUP(U26,BesondereTage!$A:$B,2,0),"")&lt;&gt;"",VLOOKUP(U26,BesondereTage!$A:$B,2,0),"")))</f>
        <v/>
      </c>
      <c r="X26" s="8" t="str">
        <f t="shared" si="23"/>
        <v/>
      </c>
      <c r="Y26" s="6">
        <f t="shared" si="24"/>
        <v>44036</v>
      </c>
      <c r="Z26" s="7">
        <f t="shared" si="6"/>
        <v>6</v>
      </c>
      <c r="AA26" s="16" t="str">
        <f>IF(AND(IFERROR(VLOOKUP(Y26,Feiertage!$A:$B,2,0),"")&lt;&gt;"",IFERROR(VLOOKUP(Y26,BesondereTage!$A:$B,2,0),"")&lt;&gt;""),CONCATENATE(VLOOKUP(Y26,Feiertage!$A:$B,2,0),", ",VLOOKUP(Y26,BesondereTage!$A:$B,2,0)),IF(IFERROR(VLOOKUP(Y26,Feiertage!$A:$B,2,0),"")&lt;&gt;"",VLOOKUP(Y26,Feiertage!$A:$B,2,0),IF(IFERROR(VLOOKUP(Y26,BesondereTage!$A:$B,2,0),"")&lt;&gt;"",VLOOKUP(Y26,BesondereTage!$A:$B,2,0),"")))</f>
        <v/>
      </c>
      <c r="AB26" s="8" t="str">
        <f t="shared" si="25"/>
        <v/>
      </c>
      <c r="AC26" s="6">
        <f t="shared" si="26"/>
        <v>44067</v>
      </c>
      <c r="AD26" s="7">
        <f t="shared" si="7"/>
        <v>2</v>
      </c>
      <c r="AE26" s="16" t="str">
        <f>IF(AND(IFERROR(VLOOKUP(AC26,Feiertage!$A:$B,2,0),"")&lt;&gt;"",IFERROR(VLOOKUP(AC26,BesondereTage!$A:$B,2,0),"")&lt;&gt;""),CONCATENATE(VLOOKUP(AC26,Feiertage!$A:$B,2,0),", ",VLOOKUP(AC26,BesondereTage!$A:$B,2,0)),IF(IFERROR(VLOOKUP(AC26,Feiertage!$A:$B,2,0),"")&lt;&gt;"",VLOOKUP(AC26,Feiertage!$A:$B,2,0),IF(IFERROR(VLOOKUP(AC26,BesondereTage!$A:$B,2,0),"")&lt;&gt;"",VLOOKUP(AC26,BesondereTage!$A:$B,2,0),"")))</f>
        <v/>
      </c>
      <c r="AF26" s="8">
        <f t="shared" si="27"/>
        <v>35</v>
      </c>
      <c r="AG26" s="6">
        <f t="shared" si="28"/>
        <v>44098</v>
      </c>
      <c r="AH26" s="7">
        <f t="shared" si="8"/>
        <v>5</v>
      </c>
      <c r="AI26" s="16" t="str">
        <f>IF(AND(IFERROR(VLOOKUP(AG26,Feiertage!$A:$B,2,0),"")&lt;&gt;"",IFERROR(VLOOKUP(AG26,BesondereTage!$A:$B,2,0),"")&lt;&gt;""),CONCATENATE(VLOOKUP(AG26,Feiertage!$A:$B,2,0),", ",VLOOKUP(AG26,BesondereTage!$A:$B,2,0)),IF(IFERROR(VLOOKUP(AG26,Feiertage!$A:$B,2,0),"")&lt;&gt;"",VLOOKUP(AG26,Feiertage!$A:$B,2,0),IF(IFERROR(VLOOKUP(AG26,BesondereTage!$A:$B,2,0),"")&lt;&gt;"",VLOOKUP(AG26,BesondereTage!$A:$B,2,0),"")))</f>
        <v/>
      </c>
      <c r="AJ26" s="8" t="str">
        <f t="shared" si="29"/>
        <v/>
      </c>
      <c r="AK26" s="6">
        <f t="shared" si="30"/>
        <v>44128</v>
      </c>
      <c r="AL26" s="7">
        <f t="shared" si="9"/>
        <v>7</v>
      </c>
      <c r="AM26" s="16" t="str">
        <f>IF(AND(IFERROR(VLOOKUP(AK26,Feiertage!$A:$B,2,0),"")&lt;&gt;"",IFERROR(VLOOKUP(AK26,BesondereTage!$A:$B,2,0),"")&lt;&gt;""),CONCATENATE(VLOOKUP(AK26,Feiertage!$A:$B,2,0),", ",VLOOKUP(AK26,BesondereTage!$A:$B,2,0)),IF(IFERROR(VLOOKUP(AK26,Feiertage!$A:$B,2,0),"")&lt;&gt;"",VLOOKUP(AK26,Feiertage!$A:$B,2,0),IF(IFERROR(VLOOKUP(AK26,BesondereTage!$A:$B,2,0),"")&lt;&gt;"",VLOOKUP(AK26,BesondereTage!$A:$B,2,0),"")))</f>
        <v/>
      </c>
      <c r="AN26" s="8" t="str">
        <f t="shared" si="31"/>
        <v/>
      </c>
      <c r="AO26" s="6">
        <f t="shared" si="32"/>
        <v>44159</v>
      </c>
      <c r="AP26" s="7">
        <f t="shared" si="10"/>
        <v>3</v>
      </c>
      <c r="AQ26" s="16" t="str">
        <f>IF(AND(IFERROR(VLOOKUP(AO26,Feiertage!$A:$B,2,0),"")&lt;&gt;"",IFERROR(VLOOKUP(AO26,BesondereTage!$A:$B,2,0),"")&lt;&gt;""),CONCATENATE(VLOOKUP(AO26,Feiertage!$A:$B,2,0),", ",VLOOKUP(AO26,BesondereTage!$A:$B,2,0)),IF(IFERROR(VLOOKUP(AO26,Feiertage!$A:$B,2,0),"")&lt;&gt;"",VLOOKUP(AO26,Feiertage!$A:$B,2,0),IF(IFERROR(VLOOKUP(AO26,BesondereTage!$A:$B,2,0),"")&lt;&gt;"",VLOOKUP(AO26,BesondereTage!$A:$B,2,0),"")))</f>
        <v/>
      </c>
      <c r="AR26" s="8" t="str">
        <f t="shared" si="33"/>
        <v/>
      </c>
      <c r="AS26" s="6">
        <f t="shared" si="34"/>
        <v>44189</v>
      </c>
      <c r="AT26" s="7">
        <f t="shared" si="11"/>
        <v>5</v>
      </c>
      <c r="AU26" s="16" t="str">
        <f>IF(AND(IFERROR(VLOOKUP(AS26,Feiertage!$A:$B,2,0),"")&lt;&gt;"",IFERROR(VLOOKUP(AS26,BesondereTage!$A:$B,2,0),"")&lt;&gt;""),CONCATENATE(VLOOKUP(AS26,Feiertage!$A:$B,2,0),", ",VLOOKUP(AS26,BesondereTage!$A:$B,2,0)),IF(IFERROR(VLOOKUP(AS26,Feiertage!$A:$B,2,0),"")&lt;&gt;"",VLOOKUP(AS26,Feiertage!$A:$B,2,0),IF(IFERROR(VLOOKUP(AS26,BesondereTage!$A:$B,2,0),"")&lt;&gt;"",VLOOKUP(AS26,BesondereTage!$A:$B,2,0),"")))</f>
        <v/>
      </c>
      <c r="AV26" s="8" t="str">
        <f t="shared" si="35"/>
        <v/>
      </c>
    </row>
    <row r="27" spans="1:48" ht="17.100000000000001" customHeight="1" x14ac:dyDescent="0.25">
      <c r="A27" s="6">
        <f t="shared" si="12"/>
        <v>43855</v>
      </c>
      <c r="B27" s="7">
        <f t="shared" si="0"/>
        <v>7</v>
      </c>
      <c r="C27" s="16" t="str">
        <f>IF(AND(IFERROR(VLOOKUP(A27,Feiertage!$A:$B,2,0),"")&lt;&gt;"",IFERROR(VLOOKUP(A27,BesondereTage!$A:$B,2,0),"")&lt;&gt;""),CONCATENATE(VLOOKUP(A27,Feiertage!$A:$B,2,0),", ",VLOOKUP(A27,BesondereTage!$A:$B,2,0)),IF(IFERROR(VLOOKUP(A27,Feiertage!$A:$B,2,0),"")&lt;&gt;"",VLOOKUP(A27,Feiertage!$A:$B,2,0),IF(IFERROR(VLOOKUP(A27,BesondereTage!$A:$B,2,0),"")&lt;&gt;"",VLOOKUP(A27,BesondereTage!$A:$B,2,0),"")))</f>
        <v/>
      </c>
      <c r="D27" s="8" t="str">
        <f t="shared" si="13"/>
        <v/>
      </c>
      <c r="E27" s="6">
        <f t="shared" si="14"/>
        <v>43886</v>
      </c>
      <c r="F27" s="7">
        <f t="shared" si="1"/>
        <v>3</v>
      </c>
      <c r="G27" s="16" t="str">
        <f>IF(AND(IFERROR(VLOOKUP(E27,Feiertage!$A:$B,2,0),"")&lt;&gt;"",IFERROR(VLOOKUP(E27,BesondereTage!$A:$B,2,0),"")&lt;&gt;""),CONCATENATE(VLOOKUP(E27,Feiertage!$A:$B,2,0),", ",VLOOKUP(E27,BesondereTage!$A:$B,2,0)),IF(IFERROR(VLOOKUP(E27,Feiertage!$A:$B,2,0),"")&lt;&gt;"",VLOOKUP(E27,Feiertage!$A:$B,2,0),IF(IFERROR(VLOOKUP(E27,BesondereTage!$A:$B,2,0),"")&lt;&gt;"",VLOOKUP(E27,BesondereTage!$A:$B,2,0),"")))</f>
        <v/>
      </c>
      <c r="H27" s="8" t="str">
        <f t="shared" si="15"/>
        <v/>
      </c>
      <c r="I27" s="6">
        <f t="shared" si="16"/>
        <v>43915</v>
      </c>
      <c r="J27" s="7">
        <f t="shared" si="2"/>
        <v>4</v>
      </c>
      <c r="K27" s="16" t="str">
        <f>IF(AND(IFERROR(VLOOKUP(I27,Feiertage!$A:$B,2,0),"")&lt;&gt;"",IFERROR(VLOOKUP(I27,BesondereTage!$A:$B,2,0),"")&lt;&gt;""),CONCATENATE(VLOOKUP(I27,Feiertage!$A:$B,2,0),", ",VLOOKUP(I27,BesondereTage!$A:$B,2,0)),IF(IFERROR(VLOOKUP(I27,Feiertage!$A:$B,2,0),"")&lt;&gt;"",VLOOKUP(I27,Feiertage!$A:$B,2,0),IF(IFERROR(VLOOKUP(I27,BesondereTage!$A:$B,2,0),"")&lt;&gt;"",VLOOKUP(I27,BesondereTage!$A:$B,2,0),"")))</f>
        <v/>
      </c>
      <c r="L27" s="8" t="str">
        <f t="shared" si="17"/>
        <v/>
      </c>
      <c r="M27" s="6">
        <f t="shared" si="18"/>
        <v>43946</v>
      </c>
      <c r="N27" s="7">
        <f t="shared" si="3"/>
        <v>7</v>
      </c>
      <c r="O27" s="16" t="str">
        <f>IF(AND(IFERROR(VLOOKUP(M27,Feiertage!$A:$B,2,0),"")&lt;&gt;"",IFERROR(VLOOKUP(M27,BesondereTage!$A:$B,2,0),"")&lt;&gt;""),CONCATENATE(VLOOKUP(M27,Feiertage!$A:$B,2,0),", ",VLOOKUP(M27,BesondereTage!$A:$B,2,0)),IF(IFERROR(VLOOKUP(M27,Feiertage!$A:$B,2,0),"")&lt;&gt;"",VLOOKUP(M27,Feiertage!$A:$B,2,0),IF(IFERROR(VLOOKUP(M27,BesondereTage!$A:$B,2,0),"")&lt;&gt;"",VLOOKUP(M27,BesondereTage!$A:$B,2,0),"")))</f>
        <v/>
      </c>
      <c r="P27" s="8" t="str">
        <f t="shared" si="19"/>
        <v/>
      </c>
      <c r="Q27" s="6">
        <f t="shared" si="20"/>
        <v>43976</v>
      </c>
      <c r="R27" s="7">
        <f t="shared" si="4"/>
        <v>2</v>
      </c>
      <c r="S27" s="16" t="str">
        <f>IF(AND(IFERROR(VLOOKUP(Q27,Feiertage!$A:$B,2,0),"")&lt;&gt;"",IFERROR(VLOOKUP(Q27,BesondereTage!$A:$B,2,0),"")&lt;&gt;""),CONCATENATE(VLOOKUP(Q27,Feiertage!$A:$B,2,0),", ",VLOOKUP(Q27,BesondereTage!$A:$B,2,0)),IF(IFERROR(VLOOKUP(Q27,Feiertage!$A:$B,2,0),"")&lt;&gt;"",VLOOKUP(Q27,Feiertage!$A:$B,2,0),IF(IFERROR(VLOOKUP(Q27,BesondereTage!$A:$B,2,0),"")&lt;&gt;"",VLOOKUP(Q27,BesondereTage!$A:$B,2,0),"")))</f>
        <v/>
      </c>
      <c r="T27" s="8">
        <f t="shared" si="21"/>
        <v>22</v>
      </c>
      <c r="U27" s="6">
        <f t="shared" si="22"/>
        <v>44007</v>
      </c>
      <c r="V27" s="7">
        <f t="shared" si="5"/>
        <v>5</v>
      </c>
      <c r="W27" s="16" t="str">
        <f>IF(AND(IFERROR(VLOOKUP(U27,Feiertage!$A:$B,2,0),"")&lt;&gt;"",IFERROR(VLOOKUP(U27,BesondereTage!$A:$B,2,0),"")&lt;&gt;""),CONCATENATE(VLOOKUP(U27,Feiertage!$A:$B,2,0),", ",VLOOKUP(U27,BesondereTage!$A:$B,2,0)),IF(IFERROR(VLOOKUP(U27,Feiertage!$A:$B,2,0),"")&lt;&gt;"",VLOOKUP(U27,Feiertage!$A:$B,2,0),IF(IFERROR(VLOOKUP(U27,BesondereTage!$A:$B,2,0),"")&lt;&gt;"",VLOOKUP(U27,BesondereTage!$A:$B,2,0),"")))</f>
        <v/>
      </c>
      <c r="X27" s="8" t="str">
        <f t="shared" si="23"/>
        <v/>
      </c>
      <c r="Y27" s="6">
        <f t="shared" si="24"/>
        <v>44037</v>
      </c>
      <c r="Z27" s="7">
        <f t="shared" si="6"/>
        <v>7</v>
      </c>
      <c r="AA27" s="16" t="str">
        <f>IF(AND(IFERROR(VLOOKUP(Y27,Feiertage!$A:$B,2,0),"")&lt;&gt;"",IFERROR(VLOOKUP(Y27,BesondereTage!$A:$B,2,0),"")&lt;&gt;""),CONCATENATE(VLOOKUP(Y27,Feiertage!$A:$B,2,0),", ",VLOOKUP(Y27,BesondereTage!$A:$B,2,0)),IF(IFERROR(VLOOKUP(Y27,Feiertage!$A:$B,2,0),"")&lt;&gt;"",VLOOKUP(Y27,Feiertage!$A:$B,2,0),IF(IFERROR(VLOOKUP(Y27,BesondereTage!$A:$B,2,0),"")&lt;&gt;"",VLOOKUP(Y27,BesondereTage!$A:$B,2,0),"")))</f>
        <v/>
      </c>
      <c r="AB27" s="8" t="str">
        <f t="shared" si="25"/>
        <v/>
      </c>
      <c r="AC27" s="6">
        <f t="shared" si="26"/>
        <v>44068</v>
      </c>
      <c r="AD27" s="7">
        <f t="shared" si="7"/>
        <v>3</v>
      </c>
      <c r="AE27" s="16" t="str">
        <f>IF(AND(IFERROR(VLOOKUP(AC27,Feiertage!$A:$B,2,0),"")&lt;&gt;"",IFERROR(VLOOKUP(AC27,BesondereTage!$A:$B,2,0),"")&lt;&gt;""),CONCATENATE(VLOOKUP(AC27,Feiertage!$A:$B,2,0),", ",VLOOKUP(AC27,BesondereTage!$A:$B,2,0)),IF(IFERROR(VLOOKUP(AC27,Feiertage!$A:$B,2,0),"")&lt;&gt;"",VLOOKUP(AC27,Feiertage!$A:$B,2,0),IF(IFERROR(VLOOKUP(AC27,BesondereTage!$A:$B,2,0),"")&lt;&gt;"",VLOOKUP(AC27,BesondereTage!$A:$B,2,0),"")))</f>
        <v/>
      </c>
      <c r="AF27" s="8" t="str">
        <f t="shared" si="27"/>
        <v/>
      </c>
      <c r="AG27" s="6">
        <f t="shared" si="28"/>
        <v>44099</v>
      </c>
      <c r="AH27" s="7">
        <f t="shared" si="8"/>
        <v>6</v>
      </c>
      <c r="AI27" s="16" t="str">
        <f>IF(AND(IFERROR(VLOOKUP(AG27,Feiertage!$A:$B,2,0),"")&lt;&gt;"",IFERROR(VLOOKUP(AG27,BesondereTage!$A:$B,2,0),"")&lt;&gt;""),CONCATENATE(VLOOKUP(AG27,Feiertage!$A:$B,2,0),", ",VLOOKUP(AG27,BesondereTage!$A:$B,2,0)),IF(IFERROR(VLOOKUP(AG27,Feiertage!$A:$B,2,0),"")&lt;&gt;"",VLOOKUP(AG27,Feiertage!$A:$B,2,0),IF(IFERROR(VLOOKUP(AG27,BesondereTage!$A:$B,2,0),"")&lt;&gt;"",VLOOKUP(AG27,BesondereTage!$A:$B,2,0),"")))</f>
        <v/>
      </c>
      <c r="AJ27" s="8" t="str">
        <f t="shared" si="29"/>
        <v/>
      </c>
      <c r="AK27" s="6">
        <f t="shared" si="30"/>
        <v>44129</v>
      </c>
      <c r="AL27" s="7">
        <f t="shared" si="9"/>
        <v>1</v>
      </c>
      <c r="AM27" s="16" t="str">
        <f>IF(AND(IFERROR(VLOOKUP(AK27,Feiertage!$A:$B,2,0),"")&lt;&gt;"",IFERROR(VLOOKUP(AK27,BesondereTage!$A:$B,2,0),"")&lt;&gt;""),CONCATENATE(VLOOKUP(AK27,Feiertage!$A:$B,2,0),", ",VLOOKUP(AK27,BesondereTage!$A:$B,2,0)),IF(IFERROR(VLOOKUP(AK27,Feiertage!$A:$B,2,0),"")&lt;&gt;"",VLOOKUP(AK27,Feiertage!$A:$B,2,0),IF(IFERROR(VLOOKUP(AK27,BesondereTage!$A:$B,2,0),"")&lt;&gt;"",VLOOKUP(AK27,BesondereTage!$A:$B,2,0),"")))</f>
        <v/>
      </c>
      <c r="AN27" s="8" t="str">
        <f t="shared" si="31"/>
        <v/>
      </c>
      <c r="AO27" s="6">
        <f t="shared" si="32"/>
        <v>44160</v>
      </c>
      <c r="AP27" s="7">
        <f t="shared" si="10"/>
        <v>4</v>
      </c>
      <c r="AQ27" s="16" t="str">
        <f>IF(AND(IFERROR(VLOOKUP(AO27,Feiertage!$A:$B,2,0),"")&lt;&gt;"",IFERROR(VLOOKUP(AO27,BesondereTage!$A:$B,2,0),"")&lt;&gt;""),CONCATENATE(VLOOKUP(AO27,Feiertage!$A:$B,2,0),", ",VLOOKUP(AO27,BesondereTage!$A:$B,2,0)),IF(IFERROR(VLOOKUP(AO27,Feiertage!$A:$B,2,0),"")&lt;&gt;"",VLOOKUP(AO27,Feiertage!$A:$B,2,0),IF(IFERROR(VLOOKUP(AO27,BesondereTage!$A:$B,2,0),"")&lt;&gt;"",VLOOKUP(AO27,BesondereTage!$A:$B,2,0),"")))</f>
        <v/>
      </c>
      <c r="AR27" s="8" t="str">
        <f t="shared" si="33"/>
        <v/>
      </c>
      <c r="AS27" s="6">
        <f t="shared" si="34"/>
        <v>44190</v>
      </c>
      <c r="AT27" s="7">
        <f t="shared" si="11"/>
        <v>6</v>
      </c>
      <c r="AU27" s="16" t="str">
        <f>IF(AND(IFERROR(VLOOKUP(AS27,Feiertage!$A:$B,2,0),"")&lt;&gt;"",IFERROR(VLOOKUP(AS27,BesondereTage!$A:$B,2,0),"")&lt;&gt;""),CONCATENATE(VLOOKUP(AS27,Feiertage!$A:$B,2,0),", ",VLOOKUP(AS27,BesondereTage!$A:$B,2,0)),IF(IFERROR(VLOOKUP(AS27,Feiertage!$A:$B,2,0),"")&lt;&gt;"",VLOOKUP(AS27,Feiertage!$A:$B,2,0),IF(IFERROR(VLOOKUP(AS27,BesondereTage!$A:$B,2,0),"")&lt;&gt;"",VLOOKUP(AS27,BesondereTage!$A:$B,2,0),"")))</f>
        <v/>
      </c>
      <c r="AV27" s="8" t="str">
        <f t="shared" si="35"/>
        <v/>
      </c>
    </row>
    <row r="28" spans="1:48" ht="17.100000000000001" customHeight="1" x14ac:dyDescent="0.25">
      <c r="A28" s="6">
        <f t="shared" si="12"/>
        <v>43856</v>
      </c>
      <c r="B28" s="7">
        <f t="shared" si="0"/>
        <v>1</v>
      </c>
      <c r="C28" s="16" t="str">
        <f>IF(AND(IFERROR(VLOOKUP(A28,Feiertage!$A:$B,2,0),"")&lt;&gt;"",IFERROR(VLOOKUP(A28,BesondereTage!$A:$B,2,0),"")&lt;&gt;""),CONCATENATE(VLOOKUP(A28,Feiertage!$A:$B,2,0),", ",VLOOKUP(A28,BesondereTage!$A:$B,2,0)),IF(IFERROR(VLOOKUP(A28,Feiertage!$A:$B,2,0),"")&lt;&gt;"",VLOOKUP(A28,Feiertage!$A:$B,2,0),IF(IFERROR(VLOOKUP(A28,BesondereTage!$A:$B,2,0),"")&lt;&gt;"",VLOOKUP(A28,BesondereTage!$A:$B,2,0),"")))</f>
        <v/>
      </c>
      <c r="D28" s="8" t="str">
        <f t="shared" si="13"/>
        <v/>
      </c>
      <c r="E28" s="6">
        <f t="shared" si="14"/>
        <v>43887</v>
      </c>
      <c r="F28" s="7">
        <f t="shared" si="1"/>
        <v>4</v>
      </c>
      <c r="G28" s="16" t="str">
        <f>IF(AND(IFERROR(VLOOKUP(E28,Feiertage!$A:$B,2,0),"")&lt;&gt;"",IFERROR(VLOOKUP(E28,BesondereTage!$A:$B,2,0),"")&lt;&gt;""),CONCATENATE(VLOOKUP(E28,Feiertage!$A:$B,2,0),", ",VLOOKUP(E28,BesondereTage!$A:$B,2,0)),IF(IFERROR(VLOOKUP(E28,Feiertage!$A:$B,2,0),"")&lt;&gt;"",VLOOKUP(E28,Feiertage!$A:$B,2,0),IF(IFERROR(VLOOKUP(E28,BesondereTage!$A:$B,2,0),"")&lt;&gt;"",VLOOKUP(E28,BesondereTage!$A:$B,2,0),"")))</f>
        <v/>
      </c>
      <c r="H28" s="8" t="str">
        <f t="shared" si="15"/>
        <v/>
      </c>
      <c r="I28" s="6">
        <f t="shared" si="16"/>
        <v>43916</v>
      </c>
      <c r="J28" s="7">
        <f t="shared" si="2"/>
        <v>5</v>
      </c>
      <c r="K28" s="16" t="str">
        <f>IF(AND(IFERROR(VLOOKUP(I28,Feiertage!$A:$B,2,0),"")&lt;&gt;"",IFERROR(VLOOKUP(I28,BesondereTage!$A:$B,2,0),"")&lt;&gt;""),CONCATENATE(VLOOKUP(I28,Feiertage!$A:$B,2,0),", ",VLOOKUP(I28,BesondereTage!$A:$B,2,0)),IF(IFERROR(VLOOKUP(I28,Feiertage!$A:$B,2,0),"")&lt;&gt;"",VLOOKUP(I28,Feiertage!$A:$B,2,0),IF(IFERROR(VLOOKUP(I28,BesondereTage!$A:$B,2,0),"")&lt;&gt;"",VLOOKUP(I28,BesondereTage!$A:$B,2,0),"")))</f>
        <v/>
      </c>
      <c r="L28" s="8" t="str">
        <f t="shared" si="17"/>
        <v/>
      </c>
      <c r="M28" s="6">
        <f t="shared" si="18"/>
        <v>43947</v>
      </c>
      <c r="N28" s="7">
        <f t="shared" si="3"/>
        <v>1</v>
      </c>
      <c r="O28" s="16" t="str">
        <f>IF(AND(IFERROR(VLOOKUP(M28,Feiertage!$A:$B,2,0),"")&lt;&gt;"",IFERROR(VLOOKUP(M28,BesondereTage!$A:$B,2,0),"")&lt;&gt;""),CONCATENATE(VLOOKUP(M28,Feiertage!$A:$B,2,0),", ",VLOOKUP(M28,BesondereTage!$A:$B,2,0)),IF(IFERROR(VLOOKUP(M28,Feiertage!$A:$B,2,0),"")&lt;&gt;"",VLOOKUP(M28,Feiertage!$A:$B,2,0),IF(IFERROR(VLOOKUP(M28,BesondereTage!$A:$B,2,0),"")&lt;&gt;"",VLOOKUP(M28,BesondereTage!$A:$B,2,0),"")))</f>
        <v/>
      </c>
      <c r="P28" s="8" t="str">
        <f t="shared" si="19"/>
        <v/>
      </c>
      <c r="Q28" s="6">
        <f t="shared" si="20"/>
        <v>43977</v>
      </c>
      <c r="R28" s="7">
        <f t="shared" si="4"/>
        <v>3</v>
      </c>
      <c r="S28" s="16" t="str">
        <f>IF(AND(IFERROR(VLOOKUP(Q28,Feiertage!$A:$B,2,0),"")&lt;&gt;"",IFERROR(VLOOKUP(Q28,BesondereTage!$A:$B,2,0),"")&lt;&gt;""),CONCATENATE(VLOOKUP(Q28,Feiertage!$A:$B,2,0),", ",VLOOKUP(Q28,BesondereTage!$A:$B,2,0)),IF(IFERROR(VLOOKUP(Q28,Feiertage!$A:$B,2,0),"")&lt;&gt;"",VLOOKUP(Q28,Feiertage!$A:$B,2,0),IF(IFERROR(VLOOKUP(Q28,BesondereTage!$A:$B,2,0),"")&lt;&gt;"",VLOOKUP(Q28,BesondereTage!$A:$B,2,0),"")))</f>
        <v/>
      </c>
      <c r="T28" s="8" t="str">
        <f t="shared" si="21"/>
        <v/>
      </c>
      <c r="U28" s="6">
        <f t="shared" si="22"/>
        <v>44008</v>
      </c>
      <c r="V28" s="7">
        <f t="shared" si="5"/>
        <v>6</v>
      </c>
      <c r="W28" s="16" t="str">
        <f>IF(AND(IFERROR(VLOOKUP(U28,Feiertage!$A:$B,2,0),"")&lt;&gt;"",IFERROR(VLOOKUP(U28,BesondereTage!$A:$B,2,0),"")&lt;&gt;""),CONCATENATE(VLOOKUP(U28,Feiertage!$A:$B,2,0),", ",VLOOKUP(U28,BesondereTage!$A:$B,2,0)),IF(IFERROR(VLOOKUP(U28,Feiertage!$A:$B,2,0),"")&lt;&gt;"",VLOOKUP(U28,Feiertage!$A:$B,2,0),IF(IFERROR(VLOOKUP(U28,BesondereTage!$A:$B,2,0),"")&lt;&gt;"",VLOOKUP(U28,BesondereTage!$A:$B,2,0),"")))</f>
        <v/>
      </c>
      <c r="X28" s="8" t="str">
        <f t="shared" si="23"/>
        <v/>
      </c>
      <c r="Y28" s="6">
        <f t="shared" si="24"/>
        <v>44038</v>
      </c>
      <c r="Z28" s="7">
        <f t="shared" si="6"/>
        <v>1</v>
      </c>
      <c r="AA28" s="16" t="str">
        <f>IF(AND(IFERROR(VLOOKUP(Y28,Feiertage!$A:$B,2,0),"")&lt;&gt;"",IFERROR(VLOOKUP(Y28,BesondereTage!$A:$B,2,0),"")&lt;&gt;""),CONCATENATE(VLOOKUP(Y28,Feiertage!$A:$B,2,0),", ",VLOOKUP(Y28,BesondereTage!$A:$B,2,0)),IF(IFERROR(VLOOKUP(Y28,Feiertage!$A:$B,2,0),"")&lt;&gt;"",VLOOKUP(Y28,Feiertage!$A:$B,2,0),IF(IFERROR(VLOOKUP(Y28,BesondereTage!$A:$B,2,0),"")&lt;&gt;"",VLOOKUP(Y28,BesondereTage!$A:$B,2,0),"")))</f>
        <v/>
      </c>
      <c r="AB28" s="8" t="str">
        <f t="shared" si="25"/>
        <v/>
      </c>
      <c r="AC28" s="6">
        <f t="shared" si="26"/>
        <v>44069</v>
      </c>
      <c r="AD28" s="7">
        <f t="shared" si="7"/>
        <v>4</v>
      </c>
      <c r="AE28" s="16" t="str">
        <f>IF(AND(IFERROR(VLOOKUP(AC28,Feiertage!$A:$B,2,0),"")&lt;&gt;"",IFERROR(VLOOKUP(AC28,BesondereTage!$A:$B,2,0),"")&lt;&gt;""),CONCATENATE(VLOOKUP(AC28,Feiertage!$A:$B,2,0),", ",VLOOKUP(AC28,BesondereTage!$A:$B,2,0)),IF(IFERROR(VLOOKUP(AC28,Feiertage!$A:$B,2,0),"")&lt;&gt;"",VLOOKUP(AC28,Feiertage!$A:$B,2,0),IF(IFERROR(VLOOKUP(AC28,BesondereTage!$A:$B,2,0),"")&lt;&gt;"",VLOOKUP(AC28,BesondereTage!$A:$B,2,0),"")))</f>
        <v/>
      </c>
      <c r="AF28" s="8" t="str">
        <f t="shared" si="27"/>
        <v/>
      </c>
      <c r="AG28" s="6">
        <f t="shared" si="28"/>
        <v>44100</v>
      </c>
      <c r="AH28" s="7">
        <f t="shared" si="8"/>
        <v>7</v>
      </c>
      <c r="AI28" s="16" t="str">
        <f>IF(AND(IFERROR(VLOOKUP(AG28,Feiertage!$A:$B,2,0),"")&lt;&gt;"",IFERROR(VLOOKUP(AG28,BesondereTage!$A:$B,2,0),"")&lt;&gt;""),CONCATENATE(VLOOKUP(AG28,Feiertage!$A:$B,2,0),", ",VLOOKUP(AG28,BesondereTage!$A:$B,2,0)),IF(IFERROR(VLOOKUP(AG28,Feiertage!$A:$B,2,0),"")&lt;&gt;"",VLOOKUP(AG28,Feiertage!$A:$B,2,0),IF(IFERROR(VLOOKUP(AG28,BesondereTage!$A:$B,2,0),"")&lt;&gt;"",VLOOKUP(AG28,BesondereTage!$A:$B,2,0),"")))</f>
        <v/>
      </c>
      <c r="AJ28" s="8" t="str">
        <f t="shared" si="29"/>
        <v/>
      </c>
      <c r="AK28" s="6">
        <f t="shared" si="30"/>
        <v>44130</v>
      </c>
      <c r="AL28" s="7">
        <f t="shared" si="9"/>
        <v>2</v>
      </c>
      <c r="AM28" s="16" t="str">
        <f>IF(AND(IFERROR(VLOOKUP(AK28,Feiertage!$A:$B,2,0),"")&lt;&gt;"",IFERROR(VLOOKUP(AK28,BesondereTage!$A:$B,2,0),"")&lt;&gt;""),CONCATENATE(VLOOKUP(AK28,Feiertage!$A:$B,2,0),", ",VLOOKUP(AK28,BesondereTage!$A:$B,2,0)),IF(IFERROR(VLOOKUP(AK28,Feiertage!$A:$B,2,0),"")&lt;&gt;"",VLOOKUP(AK28,Feiertage!$A:$B,2,0),IF(IFERROR(VLOOKUP(AK28,BesondereTage!$A:$B,2,0),"")&lt;&gt;"",VLOOKUP(AK28,BesondereTage!$A:$B,2,0),"")))</f>
        <v/>
      </c>
      <c r="AN28" s="8">
        <f t="shared" si="31"/>
        <v>44</v>
      </c>
      <c r="AO28" s="6">
        <f t="shared" si="32"/>
        <v>44161</v>
      </c>
      <c r="AP28" s="7">
        <f t="shared" si="10"/>
        <v>5</v>
      </c>
      <c r="AQ28" s="16" t="str">
        <f>IF(AND(IFERROR(VLOOKUP(AO28,Feiertage!$A:$B,2,0),"")&lt;&gt;"",IFERROR(VLOOKUP(AO28,BesondereTage!$A:$B,2,0),"")&lt;&gt;""),CONCATENATE(VLOOKUP(AO28,Feiertage!$A:$B,2,0),", ",VLOOKUP(AO28,BesondereTage!$A:$B,2,0)),IF(IFERROR(VLOOKUP(AO28,Feiertage!$A:$B,2,0),"")&lt;&gt;"",VLOOKUP(AO28,Feiertage!$A:$B,2,0),IF(IFERROR(VLOOKUP(AO28,BesondereTage!$A:$B,2,0),"")&lt;&gt;"",VLOOKUP(AO28,BesondereTage!$A:$B,2,0),"")))</f>
        <v/>
      </c>
      <c r="AR28" s="8" t="str">
        <f t="shared" si="33"/>
        <v/>
      </c>
      <c r="AS28" s="6">
        <f t="shared" si="34"/>
        <v>44191</v>
      </c>
      <c r="AT28" s="7">
        <f t="shared" si="11"/>
        <v>7</v>
      </c>
      <c r="AU28" s="16" t="str">
        <f>IF(AND(IFERROR(VLOOKUP(AS28,Feiertage!$A:$B,2,0),"")&lt;&gt;"",IFERROR(VLOOKUP(AS28,BesondereTage!$A:$B,2,0),"")&lt;&gt;""),CONCATENATE(VLOOKUP(AS28,Feiertage!$A:$B,2,0),", ",VLOOKUP(AS28,BesondereTage!$A:$B,2,0)),IF(IFERROR(VLOOKUP(AS28,Feiertage!$A:$B,2,0),"")&lt;&gt;"",VLOOKUP(AS28,Feiertage!$A:$B,2,0),IF(IFERROR(VLOOKUP(AS28,BesondereTage!$A:$B,2,0),"")&lt;&gt;"",VLOOKUP(AS28,BesondereTage!$A:$B,2,0),"")))</f>
        <v/>
      </c>
      <c r="AV28" s="8" t="str">
        <f t="shared" si="35"/>
        <v/>
      </c>
    </row>
    <row r="29" spans="1:48" ht="17.100000000000001" customHeight="1" x14ac:dyDescent="0.25">
      <c r="A29" s="6">
        <f t="shared" si="12"/>
        <v>43857</v>
      </c>
      <c r="B29" s="7">
        <f t="shared" si="0"/>
        <v>2</v>
      </c>
      <c r="C29" s="16" t="str">
        <f>IF(AND(IFERROR(VLOOKUP(A29,Feiertage!$A:$B,2,0),"")&lt;&gt;"",IFERROR(VLOOKUP(A29,BesondereTage!$A:$B,2,0),"")&lt;&gt;""),CONCATENATE(VLOOKUP(A29,Feiertage!$A:$B,2,0),", ",VLOOKUP(A29,BesondereTage!$A:$B,2,0)),IF(IFERROR(VLOOKUP(A29,Feiertage!$A:$B,2,0),"")&lt;&gt;"",VLOOKUP(A29,Feiertage!$A:$B,2,0),IF(IFERROR(VLOOKUP(A29,BesondereTage!$A:$B,2,0),"")&lt;&gt;"",VLOOKUP(A29,BesondereTage!$A:$B,2,0),"")))</f>
        <v/>
      </c>
      <c r="D29" s="8">
        <f t="shared" si="13"/>
        <v>5</v>
      </c>
      <c r="E29" s="6">
        <f t="shared" si="14"/>
        <v>43888</v>
      </c>
      <c r="F29" s="7">
        <f t="shared" si="1"/>
        <v>5</v>
      </c>
      <c r="G29" s="16" t="str">
        <f>IF(AND(IFERROR(VLOOKUP(E29,Feiertage!$A:$B,2,0),"")&lt;&gt;"",IFERROR(VLOOKUP(E29,BesondereTage!$A:$B,2,0),"")&lt;&gt;""),CONCATENATE(VLOOKUP(E29,Feiertage!$A:$B,2,0),", ",VLOOKUP(E29,BesondereTage!$A:$B,2,0)),IF(IFERROR(VLOOKUP(E29,Feiertage!$A:$B,2,0),"")&lt;&gt;"",VLOOKUP(E29,Feiertage!$A:$B,2,0),IF(IFERROR(VLOOKUP(E29,BesondereTage!$A:$B,2,0),"")&lt;&gt;"",VLOOKUP(E29,BesondereTage!$A:$B,2,0),"")))</f>
        <v/>
      </c>
      <c r="H29" s="8" t="str">
        <f t="shared" si="15"/>
        <v/>
      </c>
      <c r="I29" s="6">
        <f t="shared" si="16"/>
        <v>43917</v>
      </c>
      <c r="J29" s="7">
        <f t="shared" si="2"/>
        <v>6</v>
      </c>
      <c r="K29" s="16" t="str">
        <f>IF(AND(IFERROR(VLOOKUP(I29,Feiertage!$A:$B,2,0),"")&lt;&gt;"",IFERROR(VLOOKUP(I29,BesondereTage!$A:$B,2,0),"")&lt;&gt;""),CONCATENATE(VLOOKUP(I29,Feiertage!$A:$B,2,0),", ",VLOOKUP(I29,BesondereTage!$A:$B,2,0)),IF(IFERROR(VLOOKUP(I29,Feiertage!$A:$B,2,0),"")&lt;&gt;"",VLOOKUP(I29,Feiertage!$A:$B,2,0),IF(IFERROR(VLOOKUP(I29,BesondereTage!$A:$B,2,0),"")&lt;&gt;"",VLOOKUP(I29,BesondereTage!$A:$B,2,0),"")))</f>
        <v/>
      </c>
      <c r="L29" s="8" t="str">
        <f t="shared" si="17"/>
        <v/>
      </c>
      <c r="M29" s="6">
        <f t="shared" si="18"/>
        <v>43948</v>
      </c>
      <c r="N29" s="7">
        <f t="shared" si="3"/>
        <v>2</v>
      </c>
      <c r="O29" s="16" t="str">
        <f>IF(AND(IFERROR(VLOOKUP(M29,Feiertage!$A:$B,2,0),"")&lt;&gt;"",IFERROR(VLOOKUP(M29,BesondereTage!$A:$B,2,0),"")&lt;&gt;""),CONCATENATE(VLOOKUP(M29,Feiertage!$A:$B,2,0),", ",VLOOKUP(M29,BesondereTage!$A:$B,2,0)),IF(IFERROR(VLOOKUP(M29,Feiertage!$A:$B,2,0),"")&lt;&gt;"",VLOOKUP(M29,Feiertage!$A:$B,2,0),IF(IFERROR(VLOOKUP(M29,BesondereTage!$A:$B,2,0),"")&lt;&gt;"",VLOOKUP(M29,BesondereTage!$A:$B,2,0),"")))</f>
        <v/>
      </c>
      <c r="P29" s="8">
        <f t="shared" si="19"/>
        <v>18</v>
      </c>
      <c r="Q29" s="6">
        <f t="shared" si="20"/>
        <v>43978</v>
      </c>
      <c r="R29" s="7">
        <f t="shared" si="4"/>
        <v>4</v>
      </c>
      <c r="S29" s="16" t="str">
        <f>IF(AND(IFERROR(VLOOKUP(Q29,Feiertage!$A:$B,2,0),"")&lt;&gt;"",IFERROR(VLOOKUP(Q29,BesondereTage!$A:$B,2,0),"")&lt;&gt;""),CONCATENATE(VLOOKUP(Q29,Feiertage!$A:$B,2,0),", ",VLOOKUP(Q29,BesondereTage!$A:$B,2,0)),IF(IFERROR(VLOOKUP(Q29,Feiertage!$A:$B,2,0),"")&lt;&gt;"",VLOOKUP(Q29,Feiertage!$A:$B,2,0),IF(IFERROR(VLOOKUP(Q29,BesondereTage!$A:$B,2,0),"")&lt;&gt;"",VLOOKUP(Q29,BesondereTage!$A:$B,2,0),"")))</f>
        <v/>
      </c>
      <c r="T29" s="8" t="str">
        <f t="shared" si="21"/>
        <v/>
      </c>
      <c r="U29" s="6">
        <f t="shared" si="22"/>
        <v>44009</v>
      </c>
      <c r="V29" s="7">
        <f t="shared" si="5"/>
        <v>7</v>
      </c>
      <c r="W29" s="16" t="str">
        <f>IF(AND(IFERROR(VLOOKUP(U29,Feiertage!$A:$B,2,0),"")&lt;&gt;"",IFERROR(VLOOKUP(U29,BesondereTage!$A:$B,2,0),"")&lt;&gt;""),CONCATENATE(VLOOKUP(U29,Feiertage!$A:$B,2,0),", ",VLOOKUP(U29,BesondereTage!$A:$B,2,0)),IF(IFERROR(VLOOKUP(U29,Feiertage!$A:$B,2,0),"")&lt;&gt;"",VLOOKUP(U29,Feiertage!$A:$B,2,0),IF(IFERROR(VLOOKUP(U29,BesondereTage!$A:$B,2,0),"")&lt;&gt;"",VLOOKUP(U29,BesondereTage!$A:$B,2,0),"")))</f>
        <v/>
      </c>
      <c r="X29" s="8" t="str">
        <f t="shared" si="23"/>
        <v/>
      </c>
      <c r="Y29" s="6">
        <f t="shared" si="24"/>
        <v>44039</v>
      </c>
      <c r="Z29" s="7">
        <f t="shared" si="6"/>
        <v>2</v>
      </c>
      <c r="AA29" s="16" t="str">
        <f>IF(AND(IFERROR(VLOOKUP(Y29,Feiertage!$A:$B,2,0),"")&lt;&gt;"",IFERROR(VLOOKUP(Y29,BesondereTage!$A:$B,2,0),"")&lt;&gt;""),CONCATENATE(VLOOKUP(Y29,Feiertage!$A:$B,2,0),", ",VLOOKUP(Y29,BesondereTage!$A:$B,2,0)),IF(IFERROR(VLOOKUP(Y29,Feiertage!$A:$B,2,0),"")&lt;&gt;"",VLOOKUP(Y29,Feiertage!$A:$B,2,0),IF(IFERROR(VLOOKUP(Y29,BesondereTage!$A:$B,2,0),"")&lt;&gt;"",VLOOKUP(Y29,BesondereTage!$A:$B,2,0),"")))</f>
        <v/>
      </c>
      <c r="AB29" s="8">
        <f t="shared" si="25"/>
        <v>31</v>
      </c>
      <c r="AC29" s="6">
        <f t="shared" si="26"/>
        <v>44070</v>
      </c>
      <c r="AD29" s="7">
        <f t="shared" si="7"/>
        <v>5</v>
      </c>
      <c r="AE29" s="16" t="str">
        <f>IF(AND(IFERROR(VLOOKUP(AC29,Feiertage!$A:$B,2,0),"")&lt;&gt;"",IFERROR(VLOOKUP(AC29,BesondereTage!$A:$B,2,0),"")&lt;&gt;""),CONCATENATE(VLOOKUP(AC29,Feiertage!$A:$B,2,0),", ",VLOOKUP(AC29,BesondereTage!$A:$B,2,0)),IF(IFERROR(VLOOKUP(AC29,Feiertage!$A:$B,2,0),"")&lt;&gt;"",VLOOKUP(AC29,Feiertage!$A:$B,2,0),IF(IFERROR(VLOOKUP(AC29,BesondereTage!$A:$B,2,0),"")&lt;&gt;"",VLOOKUP(AC29,BesondereTage!$A:$B,2,0),"")))</f>
        <v/>
      </c>
      <c r="AF29" s="8" t="str">
        <f t="shared" si="27"/>
        <v/>
      </c>
      <c r="AG29" s="6">
        <f t="shared" si="28"/>
        <v>44101</v>
      </c>
      <c r="AH29" s="7">
        <f t="shared" si="8"/>
        <v>1</v>
      </c>
      <c r="AI29" s="16" t="str">
        <f>IF(AND(IFERROR(VLOOKUP(AG29,Feiertage!$A:$B,2,0),"")&lt;&gt;"",IFERROR(VLOOKUP(AG29,BesondereTage!$A:$B,2,0),"")&lt;&gt;""),CONCATENATE(VLOOKUP(AG29,Feiertage!$A:$B,2,0),", ",VLOOKUP(AG29,BesondereTage!$A:$B,2,0)),IF(IFERROR(VLOOKUP(AG29,Feiertage!$A:$B,2,0),"")&lt;&gt;"",VLOOKUP(AG29,Feiertage!$A:$B,2,0),IF(IFERROR(VLOOKUP(AG29,BesondereTage!$A:$B,2,0),"")&lt;&gt;"",VLOOKUP(AG29,BesondereTage!$A:$B,2,0),"")))</f>
        <v/>
      </c>
      <c r="AJ29" s="8" t="str">
        <f t="shared" si="29"/>
        <v/>
      </c>
      <c r="AK29" s="6">
        <f t="shared" si="30"/>
        <v>44131</v>
      </c>
      <c r="AL29" s="7">
        <f t="shared" si="9"/>
        <v>3</v>
      </c>
      <c r="AM29" s="16" t="str">
        <f>IF(AND(IFERROR(VLOOKUP(AK29,Feiertage!$A:$B,2,0),"")&lt;&gt;"",IFERROR(VLOOKUP(AK29,BesondereTage!$A:$B,2,0),"")&lt;&gt;""),CONCATENATE(VLOOKUP(AK29,Feiertage!$A:$B,2,0),", ",VLOOKUP(AK29,BesondereTage!$A:$B,2,0)),IF(IFERROR(VLOOKUP(AK29,Feiertage!$A:$B,2,0),"")&lt;&gt;"",VLOOKUP(AK29,Feiertage!$A:$B,2,0),IF(IFERROR(VLOOKUP(AK29,BesondereTage!$A:$B,2,0),"")&lt;&gt;"",VLOOKUP(AK29,BesondereTage!$A:$B,2,0),"")))</f>
        <v/>
      </c>
      <c r="AN29" s="8" t="str">
        <f t="shared" si="31"/>
        <v/>
      </c>
      <c r="AO29" s="6">
        <f t="shared" si="32"/>
        <v>44162</v>
      </c>
      <c r="AP29" s="7">
        <f t="shared" si="10"/>
        <v>6</v>
      </c>
      <c r="AQ29" s="16" t="str">
        <f>IF(AND(IFERROR(VLOOKUP(AO29,Feiertage!$A:$B,2,0),"")&lt;&gt;"",IFERROR(VLOOKUP(AO29,BesondereTage!$A:$B,2,0),"")&lt;&gt;""),CONCATENATE(VLOOKUP(AO29,Feiertage!$A:$B,2,0),", ",VLOOKUP(AO29,BesondereTage!$A:$B,2,0)),IF(IFERROR(VLOOKUP(AO29,Feiertage!$A:$B,2,0),"")&lt;&gt;"",VLOOKUP(AO29,Feiertage!$A:$B,2,0),IF(IFERROR(VLOOKUP(AO29,BesondereTage!$A:$B,2,0),"")&lt;&gt;"",VLOOKUP(AO29,BesondereTage!$A:$B,2,0),"")))</f>
        <v/>
      </c>
      <c r="AR29" s="8" t="str">
        <f t="shared" si="33"/>
        <v/>
      </c>
      <c r="AS29" s="6">
        <f t="shared" si="34"/>
        <v>44192</v>
      </c>
      <c r="AT29" s="7">
        <f t="shared" si="11"/>
        <v>1</v>
      </c>
      <c r="AU29" s="16" t="str">
        <f>IF(AND(IFERROR(VLOOKUP(AS29,Feiertage!$A:$B,2,0),"")&lt;&gt;"",IFERROR(VLOOKUP(AS29,BesondereTage!$A:$B,2,0),"")&lt;&gt;""),CONCATENATE(VLOOKUP(AS29,Feiertage!$A:$B,2,0),", ",VLOOKUP(AS29,BesondereTage!$A:$B,2,0)),IF(IFERROR(VLOOKUP(AS29,Feiertage!$A:$B,2,0),"")&lt;&gt;"",VLOOKUP(AS29,Feiertage!$A:$B,2,0),IF(IFERROR(VLOOKUP(AS29,BesondereTage!$A:$B,2,0),"")&lt;&gt;"",VLOOKUP(AS29,BesondereTage!$A:$B,2,0),"")))</f>
        <v/>
      </c>
      <c r="AV29" s="8" t="str">
        <f t="shared" si="35"/>
        <v/>
      </c>
    </row>
    <row r="30" spans="1:48" ht="17.100000000000001" customHeight="1" x14ac:dyDescent="0.25">
      <c r="A30" s="6">
        <f t="shared" si="12"/>
        <v>43858</v>
      </c>
      <c r="B30" s="7">
        <f t="shared" si="0"/>
        <v>3</v>
      </c>
      <c r="C30" s="16" t="str">
        <f>IF(AND(IFERROR(VLOOKUP(A30,Feiertage!$A:$B,2,0),"")&lt;&gt;"",IFERROR(VLOOKUP(A30,BesondereTage!$A:$B,2,0),"")&lt;&gt;""),CONCATENATE(VLOOKUP(A30,Feiertage!$A:$B,2,0),", ",VLOOKUP(A30,BesondereTage!$A:$B,2,0)),IF(IFERROR(VLOOKUP(A30,Feiertage!$A:$B,2,0),"")&lt;&gt;"",VLOOKUP(A30,Feiertage!$A:$B,2,0),IF(IFERROR(VLOOKUP(A30,BesondereTage!$A:$B,2,0),"")&lt;&gt;"",VLOOKUP(A30,BesondereTage!$A:$B,2,0),"")))</f>
        <v/>
      </c>
      <c r="D30" s="8" t="str">
        <f t="shared" si="13"/>
        <v/>
      </c>
      <c r="E30" s="6">
        <f t="shared" si="14"/>
        <v>43889</v>
      </c>
      <c r="F30" s="7">
        <f t="shared" si="1"/>
        <v>6</v>
      </c>
      <c r="G30" s="16" t="str">
        <f>IF(AND(IFERROR(VLOOKUP(E30,Feiertage!$A:$B,2,0),"")&lt;&gt;"",IFERROR(VLOOKUP(E30,BesondereTage!$A:$B,2,0),"")&lt;&gt;""),CONCATENATE(VLOOKUP(E30,Feiertage!$A:$B,2,0),", ",VLOOKUP(E30,BesondereTage!$A:$B,2,0)),IF(IFERROR(VLOOKUP(E30,Feiertage!$A:$B,2,0),"")&lt;&gt;"",VLOOKUP(E30,Feiertage!$A:$B,2,0),IF(IFERROR(VLOOKUP(E30,BesondereTage!$A:$B,2,0),"")&lt;&gt;"",VLOOKUP(E30,BesondereTage!$A:$B,2,0),"")))</f>
        <v/>
      </c>
      <c r="H30" s="8" t="str">
        <f t="shared" si="15"/>
        <v/>
      </c>
      <c r="I30" s="6">
        <f t="shared" si="16"/>
        <v>43918</v>
      </c>
      <c r="J30" s="7">
        <f t="shared" si="2"/>
        <v>7</v>
      </c>
      <c r="K30" s="16" t="str">
        <f>IF(AND(IFERROR(VLOOKUP(I30,Feiertage!$A:$B,2,0),"")&lt;&gt;"",IFERROR(VLOOKUP(I30,BesondereTage!$A:$B,2,0),"")&lt;&gt;""),CONCATENATE(VLOOKUP(I30,Feiertage!$A:$B,2,0),", ",VLOOKUP(I30,BesondereTage!$A:$B,2,0)),IF(IFERROR(VLOOKUP(I30,Feiertage!$A:$B,2,0),"")&lt;&gt;"",VLOOKUP(I30,Feiertage!$A:$B,2,0),IF(IFERROR(VLOOKUP(I30,BesondereTage!$A:$B,2,0),"")&lt;&gt;"",VLOOKUP(I30,BesondereTage!$A:$B,2,0),"")))</f>
        <v/>
      </c>
      <c r="L30" s="8" t="str">
        <f t="shared" si="17"/>
        <v/>
      </c>
      <c r="M30" s="6">
        <f t="shared" si="18"/>
        <v>43949</v>
      </c>
      <c r="N30" s="7">
        <f t="shared" si="3"/>
        <v>3</v>
      </c>
      <c r="O30" s="16" t="str">
        <f>IF(AND(IFERROR(VLOOKUP(M30,Feiertage!$A:$B,2,0),"")&lt;&gt;"",IFERROR(VLOOKUP(M30,BesondereTage!$A:$B,2,0),"")&lt;&gt;""),CONCATENATE(VLOOKUP(M30,Feiertage!$A:$B,2,0),", ",VLOOKUP(M30,BesondereTage!$A:$B,2,0)),IF(IFERROR(VLOOKUP(M30,Feiertage!$A:$B,2,0),"")&lt;&gt;"",VLOOKUP(M30,Feiertage!$A:$B,2,0),IF(IFERROR(VLOOKUP(M30,BesondereTage!$A:$B,2,0),"")&lt;&gt;"",VLOOKUP(M30,BesondereTage!$A:$B,2,0),"")))</f>
        <v/>
      </c>
      <c r="P30" s="8" t="str">
        <f t="shared" si="19"/>
        <v/>
      </c>
      <c r="Q30" s="6">
        <f t="shared" si="20"/>
        <v>43979</v>
      </c>
      <c r="R30" s="7">
        <f t="shared" si="4"/>
        <v>5</v>
      </c>
      <c r="S30" s="16" t="str">
        <f>IF(AND(IFERROR(VLOOKUP(Q30,Feiertage!$A:$B,2,0),"")&lt;&gt;"",IFERROR(VLOOKUP(Q30,BesondereTage!$A:$B,2,0),"")&lt;&gt;""),CONCATENATE(VLOOKUP(Q30,Feiertage!$A:$B,2,0),", ",VLOOKUP(Q30,BesondereTage!$A:$B,2,0)),IF(IFERROR(VLOOKUP(Q30,Feiertage!$A:$B,2,0),"")&lt;&gt;"",VLOOKUP(Q30,Feiertage!$A:$B,2,0),IF(IFERROR(VLOOKUP(Q30,BesondereTage!$A:$B,2,0),"")&lt;&gt;"",VLOOKUP(Q30,BesondereTage!$A:$B,2,0),"")))</f>
        <v/>
      </c>
      <c r="T30" s="8" t="str">
        <f t="shared" si="21"/>
        <v/>
      </c>
      <c r="U30" s="6">
        <f t="shared" si="22"/>
        <v>44010</v>
      </c>
      <c r="V30" s="7">
        <f t="shared" si="5"/>
        <v>1</v>
      </c>
      <c r="W30" s="16" t="str">
        <f>IF(AND(IFERROR(VLOOKUP(U30,Feiertage!$A:$B,2,0),"")&lt;&gt;"",IFERROR(VLOOKUP(U30,BesondereTage!$A:$B,2,0),"")&lt;&gt;""),CONCATENATE(VLOOKUP(U30,Feiertage!$A:$B,2,0),", ",VLOOKUP(U30,BesondereTage!$A:$B,2,0)),IF(IFERROR(VLOOKUP(U30,Feiertage!$A:$B,2,0),"")&lt;&gt;"",VLOOKUP(U30,Feiertage!$A:$B,2,0),IF(IFERROR(VLOOKUP(U30,BesondereTage!$A:$B,2,0),"")&lt;&gt;"",VLOOKUP(U30,BesondereTage!$A:$B,2,0),"")))</f>
        <v/>
      </c>
      <c r="X30" s="8" t="str">
        <f t="shared" si="23"/>
        <v/>
      </c>
      <c r="Y30" s="6">
        <f t="shared" si="24"/>
        <v>44040</v>
      </c>
      <c r="Z30" s="7">
        <f t="shared" si="6"/>
        <v>3</v>
      </c>
      <c r="AA30" s="16" t="str">
        <f>IF(AND(IFERROR(VLOOKUP(Y30,Feiertage!$A:$B,2,0),"")&lt;&gt;"",IFERROR(VLOOKUP(Y30,BesondereTage!$A:$B,2,0),"")&lt;&gt;""),CONCATENATE(VLOOKUP(Y30,Feiertage!$A:$B,2,0),", ",VLOOKUP(Y30,BesondereTage!$A:$B,2,0)),IF(IFERROR(VLOOKUP(Y30,Feiertage!$A:$B,2,0),"")&lt;&gt;"",VLOOKUP(Y30,Feiertage!$A:$B,2,0),IF(IFERROR(VLOOKUP(Y30,BesondereTage!$A:$B,2,0),"")&lt;&gt;"",VLOOKUP(Y30,BesondereTage!$A:$B,2,0),"")))</f>
        <v/>
      </c>
      <c r="AB30" s="8" t="str">
        <f t="shared" si="25"/>
        <v/>
      </c>
      <c r="AC30" s="6">
        <f t="shared" si="26"/>
        <v>44071</v>
      </c>
      <c r="AD30" s="7">
        <f t="shared" si="7"/>
        <v>6</v>
      </c>
      <c r="AE30" s="16" t="str">
        <f>IF(AND(IFERROR(VLOOKUP(AC30,Feiertage!$A:$B,2,0),"")&lt;&gt;"",IFERROR(VLOOKUP(AC30,BesondereTage!$A:$B,2,0),"")&lt;&gt;""),CONCATENATE(VLOOKUP(AC30,Feiertage!$A:$B,2,0),", ",VLOOKUP(AC30,BesondereTage!$A:$B,2,0)),IF(IFERROR(VLOOKUP(AC30,Feiertage!$A:$B,2,0),"")&lt;&gt;"",VLOOKUP(AC30,Feiertage!$A:$B,2,0),IF(IFERROR(VLOOKUP(AC30,BesondereTage!$A:$B,2,0),"")&lt;&gt;"",VLOOKUP(AC30,BesondereTage!$A:$B,2,0),"")))</f>
        <v/>
      </c>
      <c r="AF30" s="8" t="str">
        <f t="shared" si="27"/>
        <v/>
      </c>
      <c r="AG30" s="6">
        <f t="shared" si="28"/>
        <v>44102</v>
      </c>
      <c r="AH30" s="7">
        <f t="shared" si="8"/>
        <v>2</v>
      </c>
      <c r="AI30" s="16" t="str">
        <f>IF(AND(IFERROR(VLOOKUP(AG30,Feiertage!$A:$B,2,0),"")&lt;&gt;"",IFERROR(VLOOKUP(AG30,BesondereTage!$A:$B,2,0),"")&lt;&gt;""),CONCATENATE(VLOOKUP(AG30,Feiertage!$A:$B,2,0),", ",VLOOKUP(AG30,BesondereTage!$A:$B,2,0)),IF(IFERROR(VLOOKUP(AG30,Feiertage!$A:$B,2,0),"")&lt;&gt;"",VLOOKUP(AG30,Feiertage!$A:$B,2,0),IF(IFERROR(VLOOKUP(AG30,BesondereTage!$A:$B,2,0),"")&lt;&gt;"",VLOOKUP(AG30,BesondereTage!$A:$B,2,0),"")))</f>
        <v/>
      </c>
      <c r="AJ30" s="8">
        <f t="shared" si="29"/>
        <v>40</v>
      </c>
      <c r="AK30" s="6">
        <f t="shared" si="30"/>
        <v>44132</v>
      </c>
      <c r="AL30" s="7">
        <f t="shared" si="9"/>
        <v>4</v>
      </c>
      <c r="AM30" s="16" t="str">
        <f>IF(AND(IFERROR(VLOOKUP(AK30,Feiertage!$A:$B,2,0),"")&lt;&gt;"",IFERROR(VLOOKUP(AK30,BesondereTage!$A:$B,2,0),"")&lt;&gt;""),CONCATENATE(VLOOKUP(AK30,Feiertage!$A:$B,2,0),", ",VLOOKUP(AK30,BesondereTage!$A:$B,2,0)),IF(IFERROR(VLOOKUP(AK30,Feiertage!$A:$B,2,0),"")&lt;&gt;"",VLOOKUP(AK30,Feiertage!$A:$B,2,0),IF(IFERROR(VLOOKUP(AK30,BesondereTage!$A:$B,2,0),"")&lt;&gt;"",VLOOKUP(AK30,BesondereTage!$A:$B,2,0),"")))</f>
        <v/>
      </c>
      <c r="AN30" s="8" t="str">
        <f t="shared" si="31"/>
        <v/>
      </c>
      <c r="AO30" s="6">
        <f t="shared" si="32"/>
        <v>44163</v>
      </c>
      <c r="AP30" s="7">
        <f t="shared" si="10"/>
        <v>7</v>
      </c>
      <c r="AQ30" s="16" t="str">
        <f>IF(AND(IFERROR(VLOOKUP(AO30,Feiertage!$A:$B,2,0),"")&lt;&gt;"",IFERROR(VLOOKUP(AO30,BesondereTage!$A:$B,2,0),"")&lt;&gt;""),CONCATENATE(VLOOKUP(AO30,Feiertage!$A:$B,2,0),", ",VLOOKUP(AO30,BesondereTage!$A:$B,2,0)),IF(IFERROR(VLOOKUP(AO30,Feiertage!$A:$B,2,0),"")&lt;&gt;"",VLOOKUP(AO30,Feiertage!$A:$B,2,0),IF(IFERROR(VLOOKUP(AO30,BesondereTage!$A:$B,2,0),"")&lt;&gt;"",VLOOKUP(AO30,BesondereTage!$A:$B,2,0),"")))</f>
        <v/>
      </c>
      <c r="AR30" s="8" t="str">
        <f t="shared" si="33"/>
        <v/>
      </c>
      <c r="AS30" s="6">
        <f t="shared" si="34"/>
        <v>44193</v>
      </c>
      <c r="AT30" s="7">
        <f t="shared" si="11"/>
        <v>2</v>
      </c>
      <c r="AU30" s="16" t="str">
        <f>IF(AND(IFERROR(VLOOKUP(AS30,Feiertage!$A:$B,2,0),"")&lt;&gt;"",IFERROR(VLOOKUP(AS30,BesondereTage!$A:$B,2,0),"")&lt;&gt;""),CONCATENATE(VLOOKUP(AS30,Feiertage!$A:$B,2,0),", ",VLOOKUP(AS30,BesondereTage!$A:$B,2,0)),IF(IFERROR(VLOOKUP(AS30,Feiertage!$A:$B,2,0),"")&lt;&gt;"",VLOOKUP(AS30,Feiertage!$A:$B,2,0),IF(IFERROR(VLOOKUP(AS30,BesondereTage!$A:$B,2,0),"")&lt;&gt;"",VLOOKUP(AS30,BesondereTage!$A:$B,2,0),"")))</f>
        <v/>
      </c>
      <c r="AV30" s="8">
        <f t="shared" si="35"/>
        <v>53</v>
      </c>
    </row>
    <row r="31" spans="1:48" ht="17.100000000000001" customHeight="1" x14ac:dyDescent="0.25">
      <c r="A31" s="6">
        <f t="shared" si="12"/>
        <v>43859</v>
      </c>
      <c r="B31" s="7">
        <f t="shared" si="0"/>
        <v>4</v>
      </c>
      <c r="C31" s="16" t="str">
        <f>IF(AND(IFERROR(VLOOKUP(A31,Feiertage!$A:$B,2,0),"")&lt;&gt;"",IFERROR(VLOOKUP(A31,BesondereTage!$A:$B,2,0),"")&lt;&gt;""),CONCATENATE(VLOOKUP(A31,Feiertage!$A:$B,2,0),", ",VLOOKUP(A31,BesondereTage!$A:$B,2,0)),IF(IFERROR(VLOOKUP(A31,Feiertage!$A:$B,2,0),"")&lt;&gt;"",VLOOKUP(A31,Feiertage!$A:$B,2,0),IF(IFERROR(VLOOKUP(A31,BesondereTage!$A:$B,2,0),"")&lt;&gt;"",VLOOKUP(A31,BesondereTage!$A:$B,2,0),"")))</f>
        <v/>
      </c>
      <c r="D31" s="8" t="str">
        <f t="shared" si="13"/>
        <v/>
      </c>
      <c r="E31" s="6">
        <f t="shared" si="14"/>
        <v>43890</v>
      </c>
      <c r="F31" s="7">
        <f t="shared" si="1"/>
        <v>7</v>
      </c>
      <c r="G31" s="16" t="str">
        <f>IF(AND(IFERROR(VLOOKUP(E31,Feiertage!$A:$B,2,0),"")&lt;&gt;"",IFERROR(VLOOKUP(E31,BesondereTage!$A:$B,2,0),"")&lt;&gt;""),CONCATENATE(VLOOKUP(E31,Feiertage!$A:$B,2,0),", ",VLOOKUP(E31,BesondereTage!$A:$B,2,0)),IF(IFERROR(VLOOKUP(E31,Feiertage!$A:$B,2,0),"")&lt;&gt;"",VLOOKUP(E31,Feiertage!$A:$B,2,0),IF(IFERROR(VLOOKUP(E31,BesondereTage!$A:$B,2,0),"")&lt;&gt;"",VLOOKUP(E31,BesondereTage!$A:$B,2,0),"")))</f>
        <v/>
      </c>
      <c r="H31" s="8" t="str">
        <f t="shared" si="15"/>
        <v/>
      </c>
      <c r="I31" s="6">
        <f t="shared" si="16"/>
        <v>43919</v>
      </c>
      <c r="J31" s="7">
        <f t="shared" si="2"/>
        <v>1</v>
      </c>
      <c r="K31" s="16" t="str">
        <f>IF(AND(IFERROR(VLOOKUP(I31,Feiertage!$A:$B,2,0),"")&lt;&gt;"",IFERROR(VLOOKUP(I31,BesondereTage!$A:$B,2,0),"")&lt;&gt;""),CONCATENATE(VLOOKUP(I31,Feiertage!$A:$B,2,0),", ",VLOOKUP(I31,BesondereTage!$A:$B,2,0)),IF(IFERROR(VLOOKUP(I31,Feiertage!$A:$B,2,0),"")&lt;&gt;"",VLOOKUP(I31,Feiertage!$A:$B,2,0),IF(IFERROR(VLOOKUP(I31,BesondereTage!$A:$B,2,0),"")&lt;&gt;"",VLOOKUP(I31,BesondereTage!$A:$B,2,0),"")))</f>
        <v/>
      </c>
      <c r="L31" s="8" t="str">
        <f t="shared" si="17"/>
        <v/>
      </c>
      <c r="M31" s="6">
        <f t="shared" si="18"/>
        <v>43950</v>
      </c>
      <c r="N31" s="7">
        <f t="shared" si="3"/>
        <v>4</v>
      </c>
      <c r="O31" s="16" t="str">
        <f>IF(AND(IFERROR(VLOOKUP(M31,Feiertage!$A:$B,2,0),"")&lt;&gt;"",IFERROR(VLOOKUP(M31,BesondereTage!$A:$B,2,0),"")&lt;&gt;""),CONCATENATE(VLOOKUP(M31,Feiertage!$A:$B,2,0),", ",VLOOKUP(M31,BesondereTage!$A:$B,2,0)),IF(IFERROR(VLOOKUP(M31,Feiertage!$A:$B,2,0),"")&lt;&gt;"",VLOOKUP(M31,Feiertage!$A:$B,2,0),IF(IFERROR(VLOOKUP(M31,BesondereTage!$A:$B,2,0),"")&lt;&gt;"",VLOOKUP(M31,BesondereTage!$A:$B,2,0),"")))</f>
        <v/>
      </c>
      <c r="P31" s="8" t="str">
        <f t="shared" si="19"/>
        <v/>
      </c>
      <c r="Q31" s="6">
        <f t="shared" si="20"/>
        <v>43980</v>
      </c>
      <c r="R31" s="7">
        <f t="shared" si="4"/>
        <v>6</v>
      </c>
      <c r="S31" s="16" t="str">
        <f>IF(AND(IFERROR(VLOOKUP(Q31,Feiertage!$A:$B,2,0),"")&lt;&gt;"",IFERROR(VLOOKUP(Q31,BesondereTage!$A:$B,2,0),"")&lt;&gt;""),CONCATENATE(VLOOKUP(Q31,Feiertage!$A:$B,2,0),", ",VLOOKUP(Q31,BesondereTage!$A:$B,2,0)),IF(IFERROR(VLOOKUP(Q31,Feiertage!$A:$B,2,0),"")&lt;&gt;"",VLOOKUP(Q31,Feiertage!$A:$B,2,0),IF(IFERROR(VLOOKUP(Q31,BesondereTage!$A:$B,2,0),"")&lt;&gt;"",VLOOKUP(Q31,BesondereTage!$A:$B,2,0),"")))</f>
        <v/>
      </c>
      <c r="T31" s="8" t="str">
        <f t="shared" si="21"/>
        <v/>
      </c>
      <c r="U31" s="6">
        <f t="shared" si="22"/>
        <v>44011</v>
      </c>
      <c r="V31" s="7">
        <f t="shared" si="5"/>
        <v>2</v>
      </c>
      <c r="W31" s="16" t="str">
        <f>IF(AND(IFERROR(VLOOKUP(U31,Feiertage!$A:$B,2,0),"")&lt;&gt;"",IFERROR(VLOOKUP(U31,BesondereTage!$A:$B,2,0),"")&lt;&gt;""),CONCATENATE(VLOOKUP(U31,Feiertage!$A:$B,2,0),", ",VLOOKUP(U31,BesondereTage!$A:$B,2,0)),IF(IFERROR(VLOOKUP(U31,Feiertage!$A:$B,2,0),"")&lt;&gt;"",VLOOKUP(U31,Feiertage!$A:$B,2,0),IF(IFERROR(VLOOKUP(U31,BesondereTage!$A:$B,2,0),"")&lt;&gt;"",VLOOKUP(U31,BesondereTage!$A:$B,2,0),"")))</f>
        <v/>
      </c>
      <c r="X31" s="8">
        <f t="shared" si="23"/>
        <v>27</v>
      </c>
      <c r="Y31" s="6">
        <f t="shared" si="24"/>
        <v>44041</v>
      </c>
      <c r="Z31" s="7">
        <f t="shared" si="6"/>
        <v>4</v>
      </c>
      <c r="AA31" s="16" t="str">
        <f>IF(AND(IFERROR(VLOOKUP(Y31,Feiertage!$A:$B,2,0),"")&lt;&gt;"",IFERROR(VLOOKUP(Y31,BesondereTage!$A:$B,2,0),"")&lt;&gt;""),CONCATENATE(VLOOKUP(Y31,Feiertage!$A:$B,2,0),", ",VLOOKUP(Y31,BesondereTage!$A:$B,2,0)),IF(IFERROR(VLOOKUP(Y31,Feiertage!$A:$B,2,0),"")&lt;&gt;"",VLOOKUP(Y31,Feiertage!$A:$B,2,0),IF(IFERROR(VLOOKUP(Y31,BesondereTage!$A:$B,2,0),"")&lt;&gt;"",VLOOKUP(Y31,BesondereTage!$A:$B,2,0),"")))</f>
        <v/>
      </c>
      <c r="AB31" s="8" t="str">
        <f t="shared" si="25"/>
        <v/>
      </c>
      <c r="AC31" s="6">
        <f t="shared" si="26"/>
        <v>44072</v>
      </c>
      <c r="AD31" s="7">
        <f t="shared" si="7"/>
        <v>7</v>
      </c>
      <c r="AE31" s="16" t="str">
        <f>IF(AND(IFERROR(VLOOKUP(AC31,Feiertage!$A:$B,2,0),"")&lt;&gt;"",IFERROR(VLOOKUP(AC31,BesondereTage!$A:$B,2,0),"")&lt;&gt;""),CONCATENATE(VLOOKUP(AC31,Feiertage!$A:$B,2,0),", ",VLOOKUP(AC31,BesondereTage!$A:$B,2,0)),IF(IFERROR(VLOOKUP(AC31,Feiertage!$A:$B,2,0),"")&lt;&gt;"",VLOOKUP(AC31,Feiertage!$A:$B,2,0),IF(IFERROR(VLOOKUP(AC31,BesondereTage!$A:$B,2,0),"")&lt;&gt;"",VLOOKUP(AC31,BesondereTage!$A:$B,2,0),"")))</f>
        <v/>
      </c>
      <c r="AF31" s="8" t="str">
        <f t="shared" si="27"/>
        <v/>
      </c>
      <c r="AG31" s="6">
        <f t="shared" si="28"/>
        <v>44103</v>
      </c>
      <c r="AH31" s="7">
        <f t="shared" si="8"/>
        <v>3</v>
      </c>
      <c r="AI31" s="16" t="str">
        <f>IF(AND(IFERROR(VLOOKUP(AG31,Feiertage!$A:$B,2,0),"")&lt;&gt;"",IFERROR(VLOOKUP(AG31,BesondereTage!$A:$B,2,0),"")&lt;&gt;""),CONCATENATE(VLOOKUP(AG31,Feiertage!$A:$B,2,0),", ",VLOOKUP(AG31,BesondereTage!$A:$B,2,0)),IF(IFERROR(VLOOKUP(AG31,Feiertage!$A:$B,2,0),"")&lt;&gt;"",VLOOKUP(AG31,Feiertage!$A:$B,2,0),IF(IFERROR(VLOOKUP(AG31,BesondereTage!$A:$B,2,0),"")&lt;&gt;"",VLOOKUP(AG31,BesondereTage!$A:$B,2,0),"")))</f>
        <v/>
      </c>
      <c r="AJ31" s="8" t="str">
        <f t="shared" si="29"/>
        <v/>
      </c>
      <c r="AK31" s="6">
        <f t="shared" si="30"/>
        <v>44133</v>
      </c>
      <c r="AL31" s="7">
        <f t="shared" si="9"/>
        <v>5</v>
      </c>
      <c r="AM31" s="16" t="str">
        <f>IF(AND(IFERROR(VLOOKUP(AK31,Feiertage!$A:$B,2,0),"")&lt;&gt;"",IFERROR(VLOOKUP(AK31,BesondereTage!$A:$B,2,0),"")&lt;&gt;""),CONCATENATE(VLOOKUP(AK31,Feiertage!$A:$B,2,0),", ",VLOOKUP(AK31,BesondereTage!$A:$B,2,0)),IF(IFERROR(VLOOKUP(AK31,Feiertage!$A:$B,2,0),"")&lt;&gt;"",VLOOKUP(AK31,Feiertage!$A:$B,2,0),IF(IFERROR(VLOOKUP(AK31,BesondereTage!$A:$B,2,0),"")&lt;&gt;"",VLOOKUP(AK31,BesondereTage!$A:$B,2,0),"")))</f>
        <v/>
      </c>
      <c r="AN31" s="8" t="str">
        <f t="shared" si="31"/>
        <v/>
      </c>
      <c r="AO31" s="6">
        <f t="shared" si="32"/>
        <v>44164</v>
      </c>
      <c r="AP31" s="7">
        <f t="shared" si="10"/>
        <v>1</v>
      </c>
      <c r="AQ31" s="16" t="str">
        <f>IF(AND(IFERROR(VLOOKUP(AO31,Feiertage!$A:$B,2,0),"")&lt;&gt;"",IFERROR(VLOOKUP(AO31,BesondereTage!$A:$B,2,0),"")&lt;&gt;""),CONCATENATE(VLOOKUP(AO31,Feiertage!$A:$B,2,0),", ",VLOOKUP(AO31,BesondereTage!$A:$B,2,0)),IF(IFERROR(VLOOKUP(AO31,Feiertage!$A:$B,2,0),"")&lt;&gt;"",VLOOKUP(AO31,Feiertage!$A:$B,2,0),IF(IFERROR(VLOOKUP(AO31,BesondereTage!$A:$B,2,0),"")&lt;&gt;"",VLOOKUP(AO31,BesondereTage!$A:$B,2,0),"")))</f>
        <v/>
      </c>
      <c r="AR31" s="8" t="str">
        <f t="shared" si="33"/>
        <v/>
      </c>
      <c r="AS31" s="6">
        <f t="shared" si="34"/>
        <v>44194</v>
      </c>
      <c r="AT31" s="7">
        <f t="shared" si="11"/>
        <v>3</v>
      </c>
      <c r="AU31" s="16" t="str">
        <f>IF(AND(IFERROR(VLOOKUP(AS31,Feiertage!$A:$B,2,0),"")&lt;&gt;"",IFERROR(VLOOKUP(AS31,BesondereTage!$A:$B,2,0),"")&lt;&gt;""),CONCATENATE(VLOOKUP(AS31,Feiertage!$A:$B,2,0),", ",VLOOKUP(AS31,BesondereTage!$A:$B,2,0)),IF(IFERROR(VLOOKUP(AS31,Feiertage!$A:$B,2,0),"")&lt;&gt;"",VLOOKUP(AS31,Feiertage!$A:$B,2,0),IF(IFERROR(VLOOKUP(AS31,BesondereTage!$A:$B,2,0),"")&lt;&gt;"",VLOOKUP(AS31,BesondereTage!$A:$B,2,0),"")))</f>
        <v/>
      </c>
      <c r="AV31" s="8" t="str">
        <f t="shared" si="35"/>
        <v/>
      </c>
    </row>
    <row r="32" spans="1:48" ht="17.100000000000001" customHeight="1" x14ac:dyDescent="0.25">
      <c r="A32" s="6">
        <f t="shared" si="12"/>
        <v>43860</v>
      </c>
      <c r="B32" s="7">
        <f t="shared" si="0"/>
        <v>5</v>
      </c>
      <c r="C32" s="16" t="str">
        <f>IF(AND(IFERROR(VLOOKUP(A32,Feiertage!$A:$B,2,0),"")&lt;&gt;"",IFERROR(VLOOKUP(A32,BesondereTage!$A:$B,2,0),"")&lt;&gt;""),CONCATENATE(VLOOKUP(A32,Feiertage!$A:$B,2,0),", ",VLOOKUP(A32,BesondereTage!$A:$B,2,0)),IF(IFERROR(VLOOKUP(A32,Feiertage!$A:$B,2,0),"")&lt;&gt;"",VLOOKUP(A32,Feiertage!$A:$B,2,0),IF(IFERROR(VLOOKUP(A32,BesondereTage!$A:$B,2,0),"")&lt;&gt;"",VLOOKUP(A32,BesondereTage!$A:$B,2,0),"")))</f>
        <v/>
      </c>
      <c r="D32" s="8" t="str">
        <f t="shared" si="13"/>
        <v/>
      </c>
      <c r="E32" s="6"/>
      <c r="F32" s="7"/>
      <c r="G32" s="16"/>
      <c r="H32" s="8"/>
      <c r="I32" s="6">
        <f t="shared" si="16"/>
        <v>43920</v>
      </c>
      <c r="J32" s="7">
        <f t="shared" si="2"/>
        <v>2</v>
      </c>
      <c r="K32" s="16" t="str">
        <f>IF(AND(IFERROR(VLOOKUP(I32,Feiertage!$A:$B,2,0),"")&lt;&gt;"",IFERROR(VLOOKUP(I32,BesondereTage!$A:$B,2,0),"")&lt;&gt;""),CONCATENATE(VLOOKUP(I32,Feiertage!$A:$B,2,0),", ",VLOOKUP(I32,BesondereTage!$A:$B,2,0)),IF(IFERROR(VLOOKUP(I32,Feiertage!$A:$B,2,0),"")&lt;&gt;"",VLOOKUP(I32,Feiertage!$A:$B,2,0),IF(IFERROR(VLOOKUP(I32,BesondereTage!$A:$B,2,0),"")&lt;&gt;"",VLOOKUP(I32,BesondereTage!$A:$B,2,0),"")))</f>
        <v/>
      </c>
      <c r="L32" s="8">
        <f t="shared" si="17"/>
        <v>14</v>
      </c>
      <c r="M32" s="6">
        <f t="shared" si="18"/>
        <v>43951</v>
      </c>
      <c r="N32" s="7">
        <f t="shared" si="3"/>
        <v>5</v>
      </c>
      <c r="O32" s="16" t="str">
        <f>IF(AND(IFERROR(VLOOKUP(M32,Feiertage!$A:$B,2,0),"")&lt;&gt;"",IFERROR(VLOOKUP(M32,BesondereTage!$A:$B,2,0),"")&lt;&gt;""),CONCATENATE(VLOOKUP(M32,Feiertage!$A:$B,2,0),", ",VLOOKUP(M32,BesondereTage!$A:$B,2,0)),IF(IFERROR(VLOOKUP(M32,Feiertage!$A:$B,2,0),"")&lt;&gt;"",VLOOKUP(M32,Feiertage!$A:$B,2,0),IF(IFERROR(VLOOKUP(M32,BesondereTage!$A:$B,2,0),"")&lt;&gt;"",VLOOKUP(M32,BesondereTage!$A:$B,2,0),"")))</f>
        <v/>
      </c>
      <c r="P32" s="8" t="str">
        <f t="shared" si="19"/>
        <v/>
      </c>
      <c r="Q32" s="6">
        <f t="shared" si="20"/>
        <v>43981</v>
      </c>
      <c r="R32" s="7">
        <f t="shared" si="4"/>
        <v>7</v>
      </c>
      <c r="S32" s="16" t="str">
        <f>IF(AND(IFERROR(VLOOKUP(Q32,Feiertage!$A:$B,2,0),"")&lt;&gt;"",IFERROR(VLOOKUP(Q32,BesondereTage!$A:$B,2,0),"")&lt;&gt;""),CONCATENATE(VLOOKUP(Q32,Feiertage!$A:$B,2,0),", ",VLOOKUP(Q32,BesondereTage!$A:$B,2,0)),IF(IFERROR(VLOOKUP(Q32,Feiertage!$A:$B,2,0),"")&lt;&gt;"",VLOOKUP(Q32,Feiertage!$A:$B,2,0),IF(IFERROR(VLOOKUP(Q32,BesondereTage!$A:$B,2,0),"")&lt;&gt;"",VLOOKUP(Q32,BesondereTage!$A:$B,2,0),"")))</f>
        <v/>
      </c>
      <c r="T32" s="8" t="str">
        <f t="shared" si="21"/>
        <v/>
      </c>
      <c r="U32" s="6">
        <f t="shared" si="22"/>
        <v>44012</v>
      </c>
      <c r="V32" s="7">
        <f t="shared" si="5"/>
        <v>3</v>
      </c>
      <c r="W32" s="16" t="str">
        <f>IF(AND(IFERROR(VLOOKUP(U32,Feiertage!$A:$B,2,0),"")&lt;&gt;"",IFERROR(VLOOKUP(U32,BesondereTage!$A:$B,2,0),"")&lt;&gt;""),CONCATENATE(VLOOKUP(U32,Feiertage!$A:$B,2,0),", ",VLOOKUP(U32,BesondereTage!$A:$B,2,0)),IF(IFERROR(VLOOKUP(U32,Feiertage!$A:$B,2,0),"")&lt;&gt;"",VLOOKUP(U32,Feiertage!$A:$B,2,0),IF(IFERROR(VLOOKUP(U32,BesondereTage!$A:$B,2,0),"")&lt;&gt;"",VLOOKUP(U32,BesondereTage!$A:$B,2,0),"")))</f>
        <v/>
      </c>
      <c r="X32" s="8" t="str">
        <f t="shared" si="23"/>
        <v/>
      </c>
      <c r="Y32" s="6">
        <f t="shared" si="24"/>
        <v>44042</v>
      </c>
      <c r="Z32" s="7">
        <f t="shared" si="6"/>
        <v>5</v>
      </c>
      <c r="AA32" s="16" t="str">
        <f>IF(AND(IFERROR(VLOOKUP(Y32,Feiertage!$A:$B,2,0),"")&lt;&gt;"",IFERROR(VLOOKUP(Y32,BesondereTage!$A:$B,2,0),"")&lt;&gt;""),CONCATENATE(VLOOKUP(Y32,Feiertage!$A:$B,2,0),", ",VLOOKUP(Y32,BesondereTage!$A:$B,2,0)),IF(IFERROR(VLOOKUP(Y32,Feiertage!$A:$B,2,0),"")&lt;&gt;"",VLOOKUP(Y32,Feiertage!$A:$B,2,0),IF(IFERROR(VLOOKUP(Y32,BesondereTage!$A:$B,2,0),"")&lt;&gt;"",VLOOKUP(Y32,BesondereTage!$A:$B,2,0),"")))</f>
        <v/>
      </c>
      <c r="AB32" s="8" t="str">
        <f t="shared" si="25"/>
        <v/>
      </c>
      <c r="AC32" s="6">
        <f t="shared" si="26"/>
        <v>44073</v>
      </c>
      <c r="AD32" s="7">
        <f t="shared" si="7"/>
        <v>1</v>
      </c>
      <c r="AE32" s="16" t="str">
        <f>IF(AND(IFERROR(VLOOKUP(AC32,Feiertage!$A:$B,2,0),"")&lt;&gt;"",IFERROR(VLOOKUP(AC32,BesondereTage!$A:$B,2,0),"")&lt;&gt;""),CONCATENATE(VLOOKUP(AC32,Feiertage!$A:$B,2,0),", ",VLOOKUP(AC32,BesondereTage!$A:$B,2,0)),IF(IFERROR(VLOOKUP(AC32,Feiertage!$A:$B,2,0),"")&lt;&gt;"",VLOOKUP(AC32,Feiertage!$A:$B,2,0),IF(IFERROR(VLOOKUP(AC32,BesondereTage!$A:$B,2,0),"")&lt;&gt;"",VLOOKUP(AC32,BesondereTage!$A:$B,2,0),"")))</f>
        <v/>
      </c>
      <c r="AF32" s="8" t="str">
        <f t="shared" si="27"/>
        <v/>
      </c>
      <c r="AG32" s="6">
        <f t="shared" si="28"/>
        <v>44104</v>
      </c>
      <c r="AH32" s="7">
        <f t="shared" si="8"/>
        <v>4</v>
      </c>
      <c r="AI32" s="16" t="str">
        <f>IF(AND(IFERROR(VLOOKUP(AG32,Feiertage!$A:$B,2,0),"")&lt;&gt;"",IFERROR(VLOOKUP(AG32,BesondereTage!$A:$B,2,0),"")&lt;&gt;""),CONCATENATE(VLOOKUP(AG32,Feiertage!$A:$B,2,0),", ",VLOOKUP(AG32,BesondereTage!$A:$B,2,0)),IF(IFERROR(VLOOKUP(AG32,Feiertage!$A:$B,2,0),"")&lt;&gt;"",VLOOKUP(AG32,Feiertage!$A:$B,2,0),IF(IFERROR(VLOOKUP(AG32,BesondereTage!$A:$B,2,0),"")&lt;&gt;"",VLOOKUP(AG32,BesondereTage!$A:$B,2,0),"")))</f>
        <v/>
      </c>
      <c r="AJ32" s="8" t="str">
        <f t="shared" si="29"/>
        <v/>
      </c>
      <c r="AK32" s="6">
        <f t="shared" si="30"/>
        <v>44134</v>
      </c>
      <c r="AL32" s="7">
        <f t="shared" si="9"/>
        <v>6</v>
      </c>
      <c r="AM32" s="16" t="str">
        <f>IF(AND(IFERROR(VLOOKUP(AK32,Feiertage!$A:$B,2,0),"")&lt;&gt;"",IFERROR(VLOOKUP(AK32,BesondereTage!$A:$B,2,0),"")&lt;&gt;""),CONCATENATE(VLOOKUP(AK32,Feiertage!$A:$B,2,0),", ",VLOOKUP(AK32,BesondereTage!$A:$B,2,0)),IF(IFERROR(VLOOKUP(AK32,Feiertage!$A:$B,2,0),"")&lt;&gt;"",VLOOKUP(AK32,Feiertage!$A:$B,2,0),IF(IFERROR(VLOOKUP(AK32,BesondereTage!$A:$B,2,0),"")&lt;&gt;"",VLOOKUP(AK32,BesondereTage!$A:$B,2,0),"")))</f>
        <v/>
      </c>
      <c r="AN32" s="8" t="str">
        <f t="shared" si="31"/>
        <v/>
      </c>
      <c r="AO32" s="6">
        <f t="shared" si="32"/>
        <v>44165</v>
      </c>
      <c r="AP32" s="7">
        <f t="shared" si="10"/>
        <v>2</v>
      </c>
      <c r="AQ32" s="16" t="str">
        <f>IF(AND(IFERROR(VLOOKUP(AO32,Feiertage!$A:$B,2,0),"")&lt;&gt;"",IFERROR(VLOOKUP(AO32,BesondereTage!$A:$B,2,0),"")&lt;&gt;""),CONCATENATE(VLOOKUP(AO32,Feiertage!$A:$B,2,0),", ",VLOOKUP(AO32,BesondereTage!$A:$B,2,0)),IF(IFERROR(VLOOKUP(AO32,Feiertage!$A:$B,2,0),"")&lt;&gt;"",VLOOKUP(AO32,Feiertage!$A:$B,2,0),IF(IFERROR(VLOOKUP(AO32,BesondereTage!$A:$B,2,0),"")&lt;&gt;"",VLOOKUP(AO32,BesondereTage!$A:$B,2,0),"")))</f>
        <v/>
      </c>
      <c r="AR32" s="8">
        <f t="shared" si="33"/>
        <v>49</v>
      </c>
      <c r="AS32" s="6">
        <f t="shared" si="34"/>
        <v>44195</v>
      </c>
      <c r="AT32" s="7">
        <f t="shared" si="11"/>
        <v>4</v>
      </c>
      <c r="AU32" s="16" t="str">
        <f>IF(AND(IFERROR(VLOOKUP(AS32,Feiertage!$A:$B,2,0),"")&lt;&gt;"",IFERROR(VLOOKUP(AS32,BesondereTage!$A:$B,2,0),"")&lt;&gt;""),CONCATENATE(VLOOKUP(AS32,Feiertage!$A:$B,2,0),", ",VLOOKUP(AS32,BesondereTage!$A:$B,2,0)),IF(IFERROR(VLOOKUP(AS32,Feiertage!$A:$B,2,0),"")&lt;&gt;"",VLOOKUP(AS32,Feiertage!$A:$B,2,0),IF(IFERROR(VLOOKUP(AS32,BesondereTage!$A:$B,2,0),"")&lt;&gt;"",VLOOKUP(AS32,BesondereTage!$A:$B,2,0),"")))</f>
        <v/>
      </c>
      <c r="AV32" s="8" t="str">
        <f t="shared" si="35"/>
        <v/>
      </c>
    </row>
    <row r="33" spans="1:48" ht="17.100000000000001" customHeight="1" x14ac:dyDescent="0.25">
      <c r="A33" s="6">
        <f t="shared" si="12"/>
        <v>43861</v>
      </c>
      <c r="B33" s="7">
        <f t="shared" si="0"/>
        <v>6</v>
      </c>
      <c r="C33" s="16" t="str">
        <f>IF(AND(IFERROR(VLOOKUP(A33,Feiertage!$A:$B,2,0),"")&lt;&gt;"",IFERROR(VLOOKUP(A33,BesondereTage!$A:$B,2,0),"")&lt;&gt;""),CONCATENATE(VLOOKUP(A33,Feiertage!$A:$B,2,0),", ",VLOOKUP(A33,BesondereTage!$A:$B,2,0)),IF(IFERROR(VLOOKUP(A33,Feiertage!$A:$B,2,0),"")&lt;&gt;"",VLOOKUP(A33,Feiertage!$A:$B,2,0),IF(IFERROR(VLOOKUP(A33,BesondereTage!$A:$B,2,0),"")&lt;&gt;"",VLOOKUP(A33,BesondereTage!$A:$B,2,0),"")))</f>
        <v/>
      </c>
      <c r="D33" s="8" t="str">
        <f t="shared" si="13"/>
        <v/>
      </c>
      <c r="E33" s="6"/>
      <c r="F33" s="7"/>
      <c r="G33" s="16"/>
      <c r="H33" s="8"/>
      <c r="I33" s="6">
        <f t="shared" si="16"/>
        <v>43921</v>
      </c>
      <c r="J33" s="7">
        <f t="shared" si="2"/>
        <v>3</v>
      </c>
      <c r="K33" s="16" t="str">
        <f>IF(AND(IFERROR(VLOOKUP(I33,Feiertage!$A:$B,2,0),"")&lt;&gt;"",IFERROR(VLOOKUP(I33,BesondereTage!$A:$B,2,0),"")&lt;&gt;""),CONCATENATE(VLOOKUP(I33,Feiertage!$A:$B,2,0),", ",VLOOKUP(I33,BesondereTage!$A:$B,2,0)),IF(IFERROR(VLOOKUP(I33,Feiertage!$A:$B,2,0),"")&lt;&gt;"",VLOOKUP(I33,Feiertage!$A:$B,2,0),IF(IFERROR(VLOOKUP(I33,BesondereTage!$A:$B,2,0),"")&lt;&gt;"",VLOOKUP(I33,BesondereTage!$A:$B,2,0),"")))</f>
        <v/>
      </c>
      <c r="L33" s="8" t="str">
        <f t="shared" si="17"/>
        <v/>
      </c>
      <c r="M33" s="6"/>
      <c r="N33" s="7"/>
      <c r="O33" s="16"/>
      <c r="P33" s="8"/>
      <c r="Q33" s="6">
        <f t="shared" si="20"/>
        <v>43982</v>
      </c>
      <c r="R33" s="7">
        <f t="shared" si="4"/>
        <v>1</v>
      </c>
      <c r="S33" s="16" t="str">
        <f>IF(AND(IFERROR(VLOOKUP(Q33,Feiertage!$A:$B,2,0),"")&lt;&gt;"",IFERROR(VLOOKUP(Q33,BesondereTage!$A:$B,2,0),"")&lt;&gt;""),CONCATENATE(VLOOKUP(Q33,Feiertage!$A:$B,2,0),", ",VLOOKUP(Q33,BesondereTage!$A:$B,2,0)),IF(IFERROR(VLOOKUP(Q33,Feiertage!$A:$B,2,0),"")&lt;&gt;"",VLOOKUP(Q33,Feiertage!$A:$B,2,0),IF(IFERROR(VLOOKUP(Q33,BesondereTage!$A:$B,2,0),"")&lt;&gt;"",VLOOKUP(Q33,BesondereTage!$A:$B,2,0),"")))</f>
        <v/>
      </c>
      <c r="T33" s="8" t="str">
        <f t="shared" si="21"/>
        <v/>
      </c>
      <c r="U33" s="6"/>
      <c r="V33" s="7"/>
      <c r="W33" s="16"/>
      <c r="X33" s="8"/>
      <c r="Y33" s="6">
        <f t="shared" si="24"/>
        <v>44043</v>
      </c>
      <c r="Z33" s="7">
        <f t="shared" si="6"/>
        <v>6</v>
      </c>
      <c r="AA33" s="16" t="str">
        <f>IF(AND(IFERROR(VLOOKUP(Y33,Feiertage!$A:$B,2,0),"")&lt;&gt;"",IFERROR(VLOOKUP(Y33,BesondereTage!$A:$B,2,0),"")&lt;&gt;""),CONCATENATE(VLOOKUP(Y33,Feiertage!$A:$B,2,0),", ",VLOOKUP(Y33,BesondereTage!$A:$B,2,0)),IF(IFERROR(VLOOKUP(Y33,Feiertage!$A:$B,2,0),"")&lt;&gt;"",VLOOKUP(Y33,Feiertage!$A:$B,2,0),IF(IFERROR(VLOOKUP(Y33,BesondereTage!$A:$B,2,0),"")&lt;&gt;"",VLOOKUP(Y33,BesondereTage!$A:$B,2,0),"")))</f>
        <v/>
      </c>
      <c r="AB33" s="8" t="str">
        <f t="shared" si="25"/>
        <v/>
      </c>
      <c r="AC33" s="6">
        <f t="shared" si="26"/>
        <v>44074</v>
      </c>
      <c r="AD33" s="7">
        <f t="shared" si="7"/>
        <v>2</v>
      </c>
      <c r="AE33" s="16" t="str">
        <f>IF(AND(IFERROR(VLOOKUP(AC33,Feiertage!$A:$B,2,0),"")&lt;&gt;"",IFERROR(VLOOKUP(AC33,BesondereTage!$A:$B,2,0),"")&lt;&gt;""),CONCATENATE(VLOOKUP(AC33,Feiertage!$A:$B,2,0),", ",VLOOKUP(AC33,BesondereTage!$A:$B,2,0)),IF(IFERROR(VLOOKUP(AC33,Feiertage!$A:$B,2,0),"")&lt;&gt;"",VLOOKUP(AC33,Feiertage!$A:$B,2,0),IF(IFERROR(VLOOKUP(AC33,BesondereTage!$A:$B,2,0),"")&lt;&gt;"",VLOOKUP(AC33,BesondereTage!$A:$B,2,0),"")))</f>
        <v/>
      </c>
      <c r="AF33" s="8">
        <f t="shared" si="27"/>
        <v>36</v>
      </c>
      <c r="AG33" s="6"/>
      <c r="AH33" s="7"/>
      <c r="AI33" s="16"/>
      <c r="AJ33" s="8"/>
      <c r="AK33" s="6">
        <f t="shared" si="30"/>
        <v>44135</v>
      </c>
      <c r="AL33" s="7">
        <f t="shared" si="9"/>
        <v>7</v>
      </c>
      <c r="AM33" s="16" t="str">
        <f>IF(AND(IFERROR(VLOOKUP(AK33,Feiertage!$A:$B,2,0),"")&lt;&gt;"",IFERROR(VLOOKUP(AK33,BesondereTage!$A:$B,2,0),"")&lt;&gt;""),CONCATENATE(VLOOKUP(AK33,Feiertage!$A:$B,2,0),", ",VLOOKUP(AK33,BesondereTage!$A:$B,2,0)),IF(IFERROR(VLOOKUP(AK33,Feiertage!$A:$B,2,0),"")&lt;&gt;"",VLOOKUP(AK33,Feiertage!$A:$B,2,0),IF(IFERROR(VLOOKUP(AK33,BesondereTage!$A:$B,2,0),"")&lt;&gt;"",VLOOKUP(AK33,BesondereTage!$A:$B,2,0),"")))</f>
        <v/>
      </c>
      <c r="AN33" s="8" t="str">
        <f t="shared" si="31"/>
        <v/>
      </c>
      <c r="AO33" s="6"/>
      <c r="AP33" s="7"/>
      <c r="AQ33" s="16"/>
      <c r="AR33" s="8"/>
      <c r="AS33" s="6">
        <f t="shared" si="34"/>
        <v>44196</v>
      </c>
      <c r="AT33" s="7">
        <f t="shared" si="11"/>
        <v>5</v>
      </c>
      <c r="AU33" s="16" t="str">
        <f>IF(AND(IFERROR(VLOOKUP(AS33,Feiertage!$A:$B,2,0),"")&lt;&gt;"",IFERROR(VLOOKUP(AS33,BesondereTage!$A:$B,2,0),"")&lt;&gt;""),CONCATENATE(VLOOKUP(AS33,Feiertage!$A:$B,2,0),", ",VLOOKUP(AS33,BesondereTage!$A:$B,2,0)),IF(IFERROR(VLOOKUP(AS33,Feiertage!$A:$B,2,0),"")&lt;&gt;"",VLOOKUP(AS33,Feiertage!$A:$B,2,0),IF(IFERROR(VLOOKUP(AS33,BesondereTage!$A:$B,2,0),"")&lt;&gt;"",VLOOKUP(AS33,BesondereTage!$A:$B,2,0),"")))</f>
        <v/>
      </c>
      <c r="AV33" s="8" t="str">
        <f t="shared" si="35"/>
        <v/>
      </c>
    </row>
    <row r="34" spans="1:48" ht="6"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row>
    <row r="37" spans="1:48" x14ac:dyDescent="0.25">
      <c r="G37" s="10"/>
    </row>
  </sheetData>
  <sheetProtection algorithmName="SHA-512" hashValue="57qDKIjBpPFIDRsvGVsN9PTE11u8MAHuphUoIthY5x76DH/G9NwgFLpK/2FvPbDJnou9KRqQa4z9EdEE2DRwpg==" saltValue="8GzWnHYrkX4MAAofkFmhwQ==" spinCount="100000" sheet="1" objects="1" scenarios="1" formatColumns="0" formatRows="0"/>
  <mergeCells count="18">
    <mergeCell ref="A34:X34"/>
    <mergeCell ref="Y34:AV34"/>
    <mergeCell ref="Y2:AB2"/>
    <mergeCell ref="AC2:AF2"/>
    <mergeCell ref="AG2:AJ2"/>
    <mergeCell ref="AK2:AN2"/>
    <mergeCell ref="AO2:AR2"/>
    <mergeCell ref="AS2:AV2"/>
    <mergeCell ref="A1:L1"/>
    <mergeCell ref="M1:X1"/>
    <mergeCell ref="Y1:AJ1"/>
    <mergeCell ref="AK1:AV1"/>
    <mergeCell ref="A2:D2"/>
    <mergeCell ref="E2:H2"/>
    <mergeCell ref="I2:L2"/>
    <mergeCell ref="M2:P2"/>
    <mergeCell ref="Q2:T2"/>
    <mergeCell ref="U2:X2"/>
  </mergeCells>
  <conditionalFormatting sqref="B3:B33">
    <cfRule type="expression" dxfId="227" priority="218">
      <formula>B3=1</formula>
    </cfRule>
    <cfRule type="expression" dxfId="226" priority="225">
      <formula>B3=7</formula>
    </cfRule>
  </conditionalFormatting>
  <conditionalFormatting sqref="A3:A33">
    <cfRule type="expression" dxfId="225" priority="220">
      <formula>B3=1</formula>
    </cfRule>
    <cfRule type="expression" dxfId="224" priority="226">
      <formula>B3=7</formula>
    </cfRule>
  </conditionalFormatting>
  <conditionalFormatting sqref="C3:C33">
    <cfRule type="expression" dxfId="223" priority="219">
      <formula>B3=1</formula>
    </cfRule>
    <cfRule type="expression" dxfId="222" priority="227">
      <formula>B3=7</formula>
    </cfRule>
  </conditionalFormatting>
  <conditionalFormatting sqref="D3:D33">
    <cfRule type="expression" dxfId="221" priority="214">
      <formula>B3=1</formula>
    </cfRule>
    <cfRule type="expression" dxfId="220" priority="228">
      <formula>B3=7</formula>
    </cfRule>
  </conditionalFormatting>
  <conditionalFormatting sqref="F3:F33">
    <cfRule type="expression" dxfId="219" priority="199">
      <formula>F3=1</formula>
    </cfRule>
    <cfRule type="expression" dxfId="218" priority="206">
      <formula>F3=7</formula>
    </cfRule>
  </conditionalFormatting>
  <conditionalFormatting sqref="E3:E33">
    <cfRule type="expression" dxfId="217" priority="201">
      <formula>F3=1</formula>
    </cfRule>
    <cfRule type="expression" dxfId="216" priority="207">
      <formula>F3=7</formula>
    </cfRule>
  </conditionalFormatting>
  <conditionalFormatting sqref="G3:G33">
    <cfRule type="expression" dxfId="215" priority="200">
      <formula>F3=1</formula>
    </cfRule>
    <cfRule type="expression" dxfId="214" priority="208">
      <formula>F3=7</formula>
    </cfRule>
  </conditionalFormatting>
  <conditionalFormatting sqref="H3:H33">
    <cfRule type="expression" dxfId="213" priority="195">
      <formula>F3=1</formula>
    </cfRule>
    <cfRule type="expression" dxfId="212" priority="209">
      <formula>F3=7</formula>
    </cfRule>
  </conditionalFormatting>
  <conditionalFormatting sqref="J3:J33">
    <cfRule type="expression" dxfId="211" priority="180">
      <formula>J3=1</formula>
    </cfRule>
    <cfRule type="expression" dxfId="210" priority="187">
      <formula>J3=7</formula>
    </cfRule>
  </conditionalFormatting>
  <conditionalFormatting sqref="I3:I33">
    <cfRule type="expression" dxfId="209" priority="182">
      <formula>J3=1</formula>
    </cfRule>
    <cfRule type="expression" dxfId="208" priority="188">
      <formula>J3=7</formula>
    </cfRule>
  </conditionalFormatting>
  <conditionalFormatting sqref="K3:K33">
    <cfRule type="expression" dxfId="207" priority="181">
      <formula>J3=1</formula>
    </cfRule>
    <cfRule type="expression" dxfId="206" priority="189">
      <formula>J3=7</formula>
    </cfRule>
  </conditionalFormatting>
  <conditionalFormatting sqref="L3:L33">
    <cfRule type="expression" dxfId="205" priority="176">
      <formula>J3=1</formula>
    </cfRule>
    <cfRule type="expression" dxfId="204" priority="190">
      <formula>J3=7</formula>
    </cfRule>
  </conditionalFormatting>
  <conditionalFormatting sqref="N3:N33">
    <cfRule type="expression" dxfId="203" priority="161">
      <formula>N3=1</formula>
    </cfRule>
    <cfRule type="expression" dxfId="202" priority="168">
      <formula>N3=7</formula>
    </cfRule>
  </conditionalFormatting>
  <conditionalFormatting sqref="M3:M33">
    <cfRule type="expression" dxfId="201" priority="163">
      <formula>N3=1</formula>
    </cfRule>
    <cfRule type="expression" dxfId="200" priority="169">
      <formula>N3=7</formula>
    </cfRule>
  </conditionalFormatting>
  <conditionalFormatting sqref="O3:O33">
    <cfRule type="expression" dxfId="199" priority="162">
      <formula>N3=1</formula>
    </cfRule>
    <cfRule type="expression" dxfId="198" priority="170">
      <formula>N3=7</formula>
    </cfRule>
  </conditionalFormatting>
  <conditionalFormatting sqref="P3:P33">
    <cfRule type="expression" dxfId="197" priority="157">
      <formula>N3=1</formula>
    </cfRule>
    <cfRule type="expression" dxfId="196" priority="171">
      <formula>N3=7</formula>
    </cfRule>
  </conditionalFormatting>
  <conditionalFormatting sqref="R3:R33">
    <cfRule type="expression" dxfId="195" priority="142">
      <formula>R3=1</formula>
    </cfRule>
    <cfRule type="expression" dxfId="194" priority="149">
      <formula>R3=7</formula>
    </cfRule>
  </conditionalFormatting>
  <conditionalFormatting sqref="Q3:Q33">
    <cfRule type="expression" dxfId="193" priority="144">
      <formula>R3=1</formula>
    </cfRule>
    <cfRule type="expression" dxfId="192" priority="150">
      <formula>R3=7</formula>
    </cfRule>
  </conditionalFormatting>
  <conditionalFormatting sqref="S3:S33">
    <cfRule type="expression" dxfId="191" priority="143">
      <formula>R3=1</formula>
    </cfRule>
    <cfRule type="expression" dxfId="190" priority="151">
      <formula>R3=7</formula>
    </cfRule>
  </conditionalFormatting>
  <conditionalFormatting sqref="T3:T33">
    <cfRule type="expression" dxfId="189" priority="138">
      <formula>R3=1</formula>
    </cfRule>
    <cfRule type="expression" dxfId="188" priority="152">
      <formula>R3=7</formula>
    </cfRule>
  </conditionalFormatting>
  <conditionalFormatting sqref="V3:V33">
    <cfRule type="expression" dxfId="187" priority="123">
      <formula>V3=1</formula>
    </cfRule>
    <cfRule type="expression" dxfId="186" priority="130">
      <formula>V3=7</formula>
    </cfRule>
  </conditionalFormatting>
  <conditionalFormatting sqref="U3:U33">
    <cfRule type="expression" dxfId="185" priority="125">
      <formula>V3=1</formula>
    </cfRule>
    <cfRule type="expression" dxfId="184" priority="131">
      <formula>V3=7</formula>
    </cfRule>
  </conditionalFormatting>
  <conditionalFormatting sqref="W3:W33">
    <cfRule type="expression" dxfId="183" priority="124">
      <formula>V3=1</formula>
    </cfRule>
    <cfRule type="expression" dxfId="182" priority="132">
      <formula>V3=7</formula>
    </cfRule>
  </conditionalFormatting>
  <conditionalFormatting sqref="X3:X33">
    <cfRule type="expression" dxfId="181" priority="119">
      <formula>V3=1</formula>
    </cfRule>
    <cfRule type="expression" dxfId="180" priority="133">
      <formula>V3=7</formula>
    </cfRule>
  </conditionalFormatting>
  <conditionalFormatting sqref="Z3:Z33">
    <cfRule type="expression" dxfId="179" priority="104">
      <formula>Z3=1</formula>
    </cfRule>
    <cfRule type="expression" dxfId="178" priority="111">
      <formula>Z3=7</formula>
    </cfRule>
  </conditionalFormatting>
  <conditionalFormatting sqref="Y3:Y33">
    <cfRule type="expression" dxfId="177" priority="106">
      <formula>Z3=1</formula>
    </cfRule>
    <cfRule type="expression" dxfId="176" priority="112">
      <formula>Z3=7</formula>
    </cfRule>
  </conditionalFormatting>
  <conditionalFormatting sqref="AA3:AA33">
    <cfRule type="expression" dxfId="175" priority="105">
      <formula>Z3=1</formula>
    </cfRule>
    <cfRule type="expression" dxfId="174" priority="113">
      <formula>Z3=7</formula>
    </cfRule>
  </conditionalFormatting>
  <conditionalFormatting sqref="AB3:AB33">
    <cfRule type="expression" dxfId="173" priority="100">
      <formula>Z3=1</formula>
    </cfRule>
    <cfRule type="expression" dxfId="172" priority="114">
      <formula>Z3=7</formula>
    </cfRule>
  </conditionalFormatting>
  <conditionalFormatting sqref="AD3:AD33">
    <cfRule type="expression" dxfId="171" priority="85">
      <formula>AD3=1</formula>
    </cfRule>
    <cfRule type="expression" dxfId="170" priority="92">
      <formula>AD3=7</formula>
    </cfRule>
  </conditionalFormatting>
  <conditionalFormatting sqref="AC3:AC33">
    <cfRule type="expression" dxfId="169" priority="87">
      <formula>AD3=1</formula>
    </cfRule>
    <cfRule type="expression" dxfId="168" priority="93">
      <formula>AD3=7</formula>
    </cfRule>
  </conditionalFormatting>
  <conditionalFormatting sqref="AE3:AE33">
    <cfRule type="expression" dxfId="167" priority="86">
      <formula>AD3=1</formula>
    </cfRule>
    <cfRule type="expression" dxfId="166" priority="94">
      <formula>AD3=7</formula>
    </cfRule>
  </conditionalFormatting>
  <conditionalFormatting sqref="AF3:AF33">
    <cfRule type="expression" dxfId="165" priority="81">
      <formula>AD3=1</formula>
    </cfRule>
    <cfRule type="expression" dxfId="164" priority="95">
      <formula>AD3=7</formula>
    </cfRule>
  </conditionalFormatting>
  <conditionalFormatting sqref="AH3:AH33">
    <cfRule type="expression" dxfId="163" priority="66">
      <formula>AH3=1</formula>
    </cfRule>
    <cfRule type="expression" dxfId="162" priority="73">
      <formula>AH3=7</formula>
    </cfRule>
  </conditionalFormatting>
  <conditionalFormatting sqref="AG3:AG33">
    <cfRule type="expression" dxfId="161" priority="68">
      <formula>AH3=1</formula>
    </cfRule>
    <cfRule type="expression" dxfId="160" priority="74">
      <formula>AH3=7</formula>
    </cfRule>
  </conditionalFormatting>
  <conditionalFormatting sqref="AI3:AI33">
    <cfRule type="expression" dxfId="159" priority="67">
      <formula>AH3=1</formula>
    </cfRule>
    <cfRule type="expression" dxfId="158" priority="75">
      <formula>AH3=7</formula>
    </cfRule>
  </conditionalFormatting>
  <conditionalFormatting sqref="AJ3:AJ33">
    <cfRule type="expression" dxfId="157" priority="62">
      <formula>AH3=1</formula>
    </cfRule>
    <cfRule type="expression" dxfId="156" priority="76">
      <formula>AH3=7</formula>
    </cfRule>
  </conditionalFormatting>
  <conditionalFormatting sqref="AL3:AL33">
    <cfRule type="expression" dxfId="155" priority="47">
      <formula>AL3=1</formula>
    </cfRule>
    <cfRule type="expression" dxfId="154" priority="54">
      <formula>AL3=7</formula>
    </cfRule>
  </conditionalFormatting>
  <conditionalFormatting sqref="AK3:AK33">
    <cfRule type="expression" dxfId="153" priority="49">
      <formula>AL3=1</formula>
    </cfRule>
    <cfRule type="expression" dxfId="152" priority="55">
      <formula>AL3=7</formula>
    </cfRule>
  </conditionalFormatting>
  <conditionalFormatting sqref="AM3:AM33">
    <cfRule type="expression" dxfId="151" priority="48">
      <formula>AL3=1</formula>
    </cfRule>
    <cfRule type="expression" dxfId="150" priority="56">
      <formula>AL3=7</formula>
    </cfRule>
  </conditionalFormatting>
  <conditionalFormatting sqref="AN3:AN33">
    <cfRule type="expression" dxfId="149" priority="43">
      <formula>AL3=1</formula>
    </cfRule>
    <cfRule type="expression" dxfId="148" priority="57">
      <formula>AL3=7</formula>
    </cfRule>
  </conditionalFormatting>
  <conditionalFormatting sqref="AP3:AP33">
    <cfRule type="expression" dxfId="147" priority="28">
      <formula>AP3=1</formula>
    </cfRule>
    <cfRule type="expression" dxfId="146" priority="35">
      <formula>AP3=7</formula>
    </cfRule>
  </conditionalFormatting>
  <conditionalFormatting sqref="AO3:AO33">
    <cfRule type="expression" dxfId="145" priority="30">
      <formula>AP3=1</formula>
    </cfRule>
    <cfRule type="expression" dxfId="144" priority="36">
      <formula>AP3=7</formula>
    </cfRule>
  </conditionalFormatting>
  <conditionalFormatting sqref="AQ3:AQ33">
    <cfRule type="expression" dxfId="143" priority="29">
      <formula>AP3=1</formula>
    </cfRule>
    <cfRule type="expression" dxfId="142" priority="37">
      <formula>AP3=7</formula>
    </cfRule>
  </conditionalFormatting>
  <conditionalFormatting sqref="AR3:AR33">
    <cfRule type="expression" dxfId="141" priority="24">
      <formula>AP3=1</formula>
    </cfRule>
    <cfRule type="expression" dxfId="140" priority="38">
      <formula>AP3=7</formula>
    </cfRule>
  </conditionalFormatting>
  <conditionalFormatting sqref="AT3:AT33">
    <cfRule type="expression" dxfId="139" priority="9">
      <formula>AT3=1</formula>
    </cfRule>
    <cfRule type="expression" dxfId="138" priority="16">
      <formula>AT3=7</formula>
    </cfRule>
  </conditionalFormatting>
  <conditionalFormatting sqref="AS3:AS33">
    <cfRule type="expression" dxfId="137" priority="11">
      <formula>AT3=1</formula>
    </cfRule>
    <cfRule type="expression" dxfId="136" priority="17">
      <formula>AT3=7</formula>
    </cfRule>
  </conditionalFormatting>
  <conditionalFormatting sqref="AU3:AU33">
    <cfRule type="expression" dxfId="135" priority="10">
      <formula>AT3=1</formula>
    </cfRule>
    <cfRule type="expression" dxfId="134" priority="18">
      <formula>AT3=7</formula>
    </cfRule>
  </conditionalFormatting>
  <conditionalFormatting sqref="AV3:AV33">
    <cfRule type="expression" dxfId="133" priority="5">
      <formula>AT3=1</formula>
    </cfRule>
    <cfRule type="expression" dxfId="132" priority="19">
      <formula>AT3=7</formula>
    </cfRule>
  </conditionalFormatting>
  <pageMargins left="0.19685039370078741" right="0.19685039370078741" top="0.19685039370078741" bottom="0.19685039370078741" header="0.31496062992125984" footer="0.31496062992125984"/>
  <pageSetup paperSize="9" fitToWidth="2" orientation="landscape" r:id="rId1"/>
  <colBreaks count="1" manualBreakCount="1">
    <brk id="24" max="1048575" man="1"/>
  </colBreaks>
  <extLst>
    <ext xmlns:x14="http://schemas.microsoft.com/office/spreadsheetml/2009/9/main" uri="{78C0D931-6437-407d-A8EE-F0AAD7539E65}">
      <x14:conditionalFormattings>
        <x14:conditionalFormatting xmlns:xm="http://schemas.microsoft.com/office/excel/2006/main">
          <x14:cfRule type="expression" priority="213" id="{6FA43F9A-2CD1-425B-8956-D59E39FEB703}">
            <xm:f>IFERROR(VLOOKUP(A3,Urlaub!$A:$B,2,0),"")&lt;&gt;""</xm:f>
            <x14:dxf>
              <font>
                <b/>
                <i val="0"/>
                <color rgb="FFFFFFFF"/>
              </font>
              <fill>
                <patternFill>
                  <bgColor theme="9"/>
                </patternFill>
              </fill>
            </x14:dxf>
          </x14:cfRule>
          <xm:sqref>B3:B33</xm:sqref>
        </x14:conditionalFormatting>
        <x14:conditionalFormatting xmlns:xm="http://schemas.microsoft.com/office/excel/2006/main">
          <x14:cfRule type="expression" priority="210" id="{39C3C9B9-CF8B-46ED-B094-0ACC17816891}">
            <xm:f>IFERROR(VLOOKUP(A3,Termine!$A:$B,2,0),"")&lt;&gt;""</xm:f>
            <x14:dxf>
              <font>
                <color rgb="FFFFFFFF"/>
              </font>
              <fill>
                <patternFill>
                  <bgColor theme="7"/>
                </patternFill>
              </fill>
            </x14:dxf>
          </x14:cfRule>
          <xm:sqref>D3:D33</xm:sqref>
        </x14:conditionalFormatting>
        <x14:conditionalFormatting xmlns:xm="http://schemas.microsoft.com/office/excel/2006/main">
          <x14:cfRule type="expression" priority="212" id="{424318C1-F250-4D82-90CF-4C4BFFAC548C}">
            <xm:f>IFERROR(VLOOKUP(A3,Ferien!$A:$B,2,0),"")&lt;&gt;""</xm:f>
            <x14:dxf>
              <font>
                <color rgb="FFFFFFFF"/>
              </font>
              <fill>
                <patternFill>
                  <bgColor theme="5"/>
                </patternFill>
              </fill>
            </x14:dxf>
          </x14:cfRule>
          <xm:sqref>A3:A33</xm:sqref>
        </x14:conditionalFormatting>
        <x14:conditionalFormatting xmlns:xm="http://schemas.microsoft.com/office/excel/2006/main">
          <x14:cfRule type="expression" priority="216" id="{91DB36FD-9752-47BC-A138-E72E89A359EC}">
            <xm:f>IFERROR(VLOOKUP(A3,Feiertage!$A:$B,2,0),"")&lt;&gt;""</xm:f>
            <x14:dxf>
              <font>
                <color rgb="FFFFFFFF"/>
              </font>
              <fill>
                <patternFill>
                  <bgColor theme="0"/>
                </patternFill>
              </fill>
            </x14:dxf>
          </x14:cfRule>
          <x14:cfRule type="expression" priority="222" id="{0A62CA01-AA84-484E-803D-1FD7A57BC00D}">
            <xm:f>IFERROR(VLOOKUP(A3,BesondereTage!$A:$B,2,0),"")&lt;&gt;""</xm:f>
            <x14:dxf>
              <font>
                <color theme="3"/>
              </font>
              <fill>
                <patternFill>
                  <bgColor theme="3" tint="0.749961851863155"/>
                </patternFill>
              </fill>
            </x14:dxf>
          </x14:cfRule>
          <xm:sqref>B3:B33</xm:sqref>
        </x14:conditionalFormatting>
        <x14:conditionalFormatting xmlns:xm="http://schemas.microsoft.com/office/excel/2006/main">
          <x14:cfRule type="expression" priority="217" id="{03EDCC3D-4AEA-4DC5-AC4E-059240E764C9}">
            <xm:f>IFERROR(VLOOKUP(A3,Feiertage!$A:$B,2,0),"")&lt;&gt;""</xm:f>
            <x14:dxf>
              <font>
                <color rgb="FFFFFFFF"/>
              </font>
              <fill>
                <patternFill>
                  <bgColor theme="0"/>
                </patternFill>
              </fill>
            </x14:dxf>
          </x14:cfRule>
          <x14:cfRule type="expression" priority="224" id="{6143EAAA-6F86-43F4-9B38-64DEFFA2DB4D}">
            <xm:f>IFERROR(VLOOKUP(A3,BesondereTage!$A:$B,2,0),"")&lt;&gt;""</xm:f>
            <x14:dxf>
              <font>
                <color theme="3"/>
              </font>
              <fill>
                <patternFill>
                  <bgColor theme="3" tint="0.749961851863155"/>
                </patternFill>
              </fill>
            </x14:dxf>
          </x14:cfRule>
          <xm:sqref>A3:A33</xm:sqref>
        </x14:conditionalFormatting>
        <x14:conditionalFormatting xmlns:xm="http://schemas.microsoft.com/office/excel/2006/main">
          <x14:cfRule type="expression" priority="215" id="{87F1FFCA-6499-4720-84A9-52BE4DF873FE}">
            <xm:f>IFERROR(VLOOKUP(A3,Feiertage!$A:$B,2,0),"")&lt;&gt;""</xm:f>
            <x14:dxf>
              <font>
                <color rgb="FFFFFFFF"/>
              </font>
              <fill>
                <patternFill>
                  <bgColor theme="0"/>
                </patternFill>
              </fill>
            </x14:dxf>
          </x14:cfRule>
          <x14:cfRule type="expression" priority="223" id="{9C03F916-D2B0-4DB4-BBB3-44B49D050BB2}">
            <xm:f>IFERROR(VLOOKUP(A3,BesondereTage!$A:$B,2,0),"")&lt;&gt;""</xm:f>
            <x14:dxf>
              <font>
                <color theme="3"/>
              </font>
              <fill>
                <patternFill>
                  <bgColor theme="3" tint="0.749961851863155"/>
                </patternFill>
              </fill>
            </x14:dxf>
          </x14:cfRule>
          <xm:sqref>C3:C33</xm:sqref>
        </x14:conditionalFormatting>
        <x14:conditionalFormatting xmlns:xm="http://schemas.microsoft.com/office/excel/2006/main">
          <x14:cfRule type="expression" priority="211" id="{37064047-47D6-4BEF-B38B-267E9996EEAF}">
            <xm:f>IFERROR(VLOOKUP(A3,Feiertage!$A:$B,2,0),"")&lt;&gt;""</xm:f>
            <x14:dxf>
              <font>
                <color rgb="FFFFFFFF"/>
              </font>
              <fill>
                <patternFill>
                  <bgColor theme="0"/>
                </patternFill>
              </fill>
            </x14:dxf>
          </x14:cfRule>
          <x14:cfRule type="expression" priority="221" id="{EB306CE3-3715-432E-9AA4-DEEA07CE455D}">
            <xm:f>IFERROR(VLOOKUP(A3,BesondereTage!$A:$B,2,0),"")&lt;&gt;""</xm:f>
            <x14:dxf>
              <font>
                <color theme="3"/>
              </font>
              <fill>
                <patternFill>
                  <bgColor theme="3" tint="0.749961851863155"/>
                </patternFill>
              </fill>
            </x14:dxf>
          </x14:cfRule>
          <xm:sqref>D3:D33</xm:sqref>
        </x14:conditionalFormatting>
        <x14:conditionalFormatting xmlns:xm="http://schemas.microsoft.com/office/excel/2006/main">
          <x14:cfRule type="expression" priority="194" id="{6E6FDBA6-E347-4CAA-A14F-2CBB0142AC8C}">
            <xm:f>IFERROR(VLOOKUP(E3,Urlaub!$A:$B,2,0),"")&lt;&gt;""</xm:f>
            <x14:dxf>
              <font>
                <b/>
                <i val="0"/>
                <color rgb="FFFFFFFF"/>
              </font>
              <fill>
                <patternFill>
                  <bgColor theme="9"/>
                </patternFill>
              </fill>
            </x14:dxf>
          </x14:cfRule>
          <xm:sqref>F3:F33</xm:sqref>
        </x14:conditionalFormatting>
        <x14:conditionalFormatting xmlns:xm="http://schemas.microsoft.com/office/excel/2006/main">
          <x14:cfRule type="expression" priority="191" id="{6BE2EFD3-07C9-4414-9B28-BD48CC9E8C95}">
            <xm:f>IFERROR(VLOOKUP(E3,Termine!$A:$B,2,0),"")&lt;&gt;""</xm:f>
            <x14:dxf>
              <font>
                <color rgb="FFFFFFFF"/>
              </font>
              <fill>
                <patternFill>
                  <bgColor theme="7"/>
                </patternFill>
              </fill>
            </x14:dxf>
          </x14:cfRule>
          <xm:sqref>H3:H33</xm:sqref>
        </x14:conditionalFormatting>
        <x14:conditionalFormatting xmlns:xm="http://schemas.microsoft.com/office/excel/2006/main">
          <x14:cfRule type="expression" priority="193" id="{26171048-AE2B-44EF-9401-843F06134055}">
            <xm:f>IFERROR(VLOOKUP(E3,Ferien!$A:$B,2,0),"")&lt;&gt;""</xm:f>
            <x14:dxf>
              <font>
                <color rgb="FFFFFFFF"/>
              </font>
              <fill>
                <patternFill>
                  <bgColor theme="5"/>
                </patternFill>
              </fill>
            </x14:dxf>
          </x14:cfRule>
          <xm:sqref>E3:E33</xm:sqref>
        </x14:conditionalFormatting>
        <x14:conditionalFormatting xmlns:xm="http://schemas.microsoft.com/office/excel/2006/main">
          <x14:cfRule type="expression" priority="197" id="{4B77C963-5639-4D6A-96E0-2C17501FB374}">
            <xm:f>IFERROR(VLOOKUP(E3,Feiertage!$A:$B,2,0),"")&lt;&gt;""</xm:f>
            <x14:dxf>
              <font>
                <color rgb="FFFFFFFF"/>
              </font>
              <fill>
                <patternFill>
                  <bgColor theme="0"/>
                </patternFill>
              </fill>
            </x14:dxf>
          </x14:cfRule>
          <x14:cfRule type="expression" priority="203" id="{9623CB8F-99C1-40AF-AAD5-71CB6D59989E}">
            <xm:f>IFERROR(VLOOKUP(E3,BesondereTage!$A:$B,2,0),"")&lt;&gt;""</xm:f>
            <x14:dxf>
              <font>
                <color theme="3"/>
              </font>
              <fill>
                <patternFill>
                  <bgColor theme="3" tint="0.749961851863155"/>
                </patternFill>
              </fill>
            </x14:dxf>
          </x14:cfRule>
          <xm:sqref>F3:F33</xm:sqref>
        </x14:conditionalFormatting>
        <x14:conditionalFormatting xmlns:xm="http://schemas.microsoft.com/office/excel/2006/main">
          <x14:cfRule type="expression" priority="198" id="{733E1D3F-046A-4E9A-B133-FF95C395CB1B}">
            <xm:f>IFERROR(VLOOKUP(E3,Feiertage!$A:$B,2,0),"")&lt;&gt;""</xm:f>
            <x14:dxf>
              <font>
                <color rgb="FFFFFFFF"/>
              </font>
              <fill>
                <patternFill>
                  <bgColor theme="0"/>
                </patternFill>
              </fill>
            </x14:dxf>
          </x14:cfRule>
          <x14:cfRule type="expression" priority="205" id="{8C927C05-7C9E-4776-8E0B-282502492B66}">
            <xm:f>IFERROR(VLOOKUP(E3,BesondereTage!$A:$B,2,0),"")&lt;&gt;""</xm:f>
            <x14:dxf>
              <font>
                <color theme="3"/>
              </font>
              <fill>
                <patternFill>
                  <bgColor theme="3" tint="0.749961851863155"/>
                </patternFill>
              </fill>
            </x14:dxf>
          </x14:cfRule>
          <xm:sqref>E3:E33</xm:sqref>
        </x14:conditionalFormatting>
        <x14:conditionalFormatting xmlns:xm="http://schemas.microsoft.com/office/excel/2006/main">
          <x14:cfRule type="expression" priority="196" id="{03343A85-41CF-48E0-817C-39B194609A16}">
            <xm:f>IFERROR(VLOOKUP(E3,Feiertage!$A:$B,2,0),"")&lt;&gt;""</xm:f>
            <x14:dxf>
              <font>
                <color rgb="FFFFFFFF"/>
              </font>
              <fill>
                <patternFill>
                  <bgColor theme="0"/>
                </patternFill>
              </fill>
            </x14:dxf>
          </x14:cfRule>
          <x14:cfRule type="expression" priority="204" id="{E0283ED9-621C-43DF-8B8E-5B35E54F4420}">
            <xm:f>IFERROR(VLOOKUP(E3,BesondereTage!$A:$B,2,0),"")&lt;&gt;""</xm:f>
            <x14:dxf>
              <font>
                <color theme="3"/>
              </font>
              <fill>
                <patternFill>
                  <bgColor theme="3" tint="0.749961851863155"/>
                </patternFill>
              </fill>
            </x14:dxf>
          </x14:cfRule>
          <xm:sqref>G3:G33</xm:sqref>
        </x14:conditionalFormatting>
        <x14:conditionalFormatting xmlns:xm="http://schemas.microsoft.com/office/excel/2006/main">
          <x14:cfRule type="expression" priority="192" id="{CAF8D7E0-BFAE-4B89-A490-578C47D4817E}">
            <xm:f>IFERROR(VLOOKUP(E3,Feiertage!$A:$B,2,0),"")&lt;&gt;""</xm:f>
            <x14:dxf>
              <font>
                <color rgb="FFFFFFFF"/>
              </font>
              <fill>
                <patternFill>
                  <bgColor theme="0"/>
                </patternFill>
              </fill>
            </x14:dxf>
          </x14:cfRule>
          <x14:cfRule type="expression" priority="202" id="{33533B94-B9E7-47A8-9063-21CC3F251883}">
            <xm:f>IFERROR(VLOOKUP(E3,BesondereTage!$A:$B,2,0),"")&lt;&gt;""</xm:f>
            <x14:dxf>
              <font>
                <color theme="3"/>
              </font>
              <fill>
                <patternFill>
                  <bgColor theme="3" tint="0.749961851863155"/>
                </patternFill>
              </fill>
            </x14:dxf>
          </x14:cfRule>
          <xm:sqref>H3:H33</xm:sqref>
        </x14:conditionalFormatting>
        <x14:conditionalFormatting xmlns:xm="http://schemas.microsoft.com/office/excel/2006/main">
          <x14:cfRule type="expression" priority="175" id="{BBD4FAAB-233A-46E4-9761-CF990CE14E46}">
            <xm:f>IFERROR(VLOOKUP(I3,Urlaub!$A:$B,2,0),"")&lt;&gt;""</xm:f>
            <x14:dxf>
              <font>
                <b/>
                <i val="0"/>
                <color rgb="FFFFFFFF"/>
              </font>
              <fill>
                <patternFill>
                  <bgColor theme="9"/>
                </patternFill>
              </fill>
            </x14:dxf>
          </x14:cfRule>
          <xm:sqref>J3:J33</xm:sqref>
        </x14:conditionalFormatting>
        <x14:conditionalFormatting xmlns:xm="http://schemas.microsoft.com/office/excel/2006/main">
          <x14:cfRule type="expression" priority="172" id="{5F142C2B-6B78-439B-84D9-B882B8D4C1E3}">
            <xm:f>IFERROR(VLOOKUP(I3,Termine!$A:$B,2,0),"")&lt;&gt;""</xm:f>
            <x14:dxf>
              <font>
                <color rgb="FFFFFFFF"/>
              </font>
              <fill>
                <patternFill>
                  <bgColor theme="7"/>
                </patternFill>
              </fill>
            </x14:dxf>
          </x14:cfRule>
          <xm:sqref>L3:L33</xm:sqref>
        </x14:conditionalFormatting>
        <x14:conditionalFormatting xmlns:xm="http://schemas.microsoft.com/office/excel/2006/main">
          <x14:cfRule type="expression" priority="174" id="{0BF8F241-7CBE-4308-99A6-0F7ECE75F743}">
            <xm:f>IFERROR(VLOOKUP(I3,Ferien!$A:$B,2,0),"")&lt;&gt;""</xm:f>
            <x14:dxf>
              <font>
                <color rgb="FFFFFFFF"/>
              </font>
              <fill>
                <patternFill>
                  <bgColor theme="5"/>
                </patternFill>
              </fill>
            </x14:dxf>
          </x14:cfRule>
          <xm:sqref>I3:I33</xm:sqref>
        </x14:conditionalFormatting>
        <x14:conditionalFormatting xmlns:xm="http://schemas.microsoft.com/office/excel/2006/main">
          <x14:cfRule type="expression" priority="178" id="{24BB2ECB-D3F7-4344-BA91-C5467A111117}">
            <xm:f>IFERROR(VLOOKUP(I3,Feiertage!$A:$B,2,0),"")&lt;&gt;""</xm:f>
            <x14:dxf>
              <font>
                <color rgb="FFFFFFFF"/>
              </font>
              <fill>
                <patternFill>
                  <bgColor theme="0"/>
                </patternFill>
              </fill>
            </x14:dxf>
          </x14:cfRule>
          <x14:cfRule type="expression" priority="184" id="{31FF7BD8-C82F-4677-8BCF-69C73E3FA982}">
            <xm:f>IFERROR(VLOOKUP(I3,BesondereTage!$A:$B,2,0),"")&lt;&gt;""</xm:f>
            <x14:dxf>
              <font>
                <color theme="3"/>
              </font>
              <fill>
                <patternFill>
                  <bgColor theme="3" tint="0.749961851863155"/>
                </patternFill>
              </fill>
            </x14:dxf>
          </x14:cfRule>
          <xm:sqref>J3:J33</xm:sqref>
        </x14:conditionalFormatting>
        <x14:conditionalFormatting xmlns:xm="http://schemas.microsoft.com/office/excel/2006/main">
          <x14:cfRule type="expression" priority="179" id="{C54500FD-BAAE-4179-88D3-F7573C91C1C2}">
            <xm:f>IFERROR(VLOOKUP(I3,Feiertage!$A:$B,2,0),"")&lt;&gt;""</xm:f>
            <x14:dxf>
              <font>
                <color rgb="FFFFFFFF"/>
              </font>
              <fill>
                <patternFill>
                  <bgColor theme="0"/>
                </patternFill>
              </fill>
            </x14:dxf>
          </x14:cfRule>
          <x14:cfRule type="expression" priority="186" id="{A0926C37-8347-42CE-8EF6-9125F3D85541}">
            <xm:f>IFERROR(VLOOKUP(I3,BesondereTage!$A:$B,2,0),"")&lt;&gt;""</xm:f>
            <x14:dxf>
              <font>
                <color theme="3"/>
              </font>
              <fill>
                <patternFill>
                  <bgColor theme="3" tint="0.749961851863155"/>
                </patternFill>
              </fill>
            </x14:dxf>
          </x14:cfRule>
          <xm:sqref>I3:I33</xm:sqref>
        </x14:conditionalFormatting>
        <x14:conditionalFormatting xmlns:xm="http://schemas.microsoft.com/office/excel/2006/main">
          <x14:cfRule type="expression" priority="177" id="{6585CA19-02A4-4846-9BE7-F74C73B36983}">
            <xm:f>IFERROR(VLOOKUP(I3,Feiertage!$A:$B,2,0),"")&lt;&gt;""</xm:f>
            <x14:dxf>
              <font>
                <color rgb="FFFFFFFF"/>
              </font>
              <fill>
                <patternFill>
                  <bgColor theme="0"/>
                </patternFill>
              </fill>
            </x14:dxf>
          </x14:cfRule>
          <x14:cfRule type="expression" priority="185" id="{4755A703-47C4-4F01-918C-2254B1101E00}">
            <xm:f>IFERROR(VLOOKUP(I3,BesondereTage!$A:$B,2,0),"")&lt;&gt;""</xm:f>
            <x14:dxf>
              <font>
                <color theme="3"/>
              </font>
              <fill>
                <patternFill>
                  <bgColor theme="3" tint="0.749961851863155"/>
                </patternFill>
              </fill>
            </x14:dxf>
          </x14:cfRule>
          <xm:sqref>K3:K33</xm:sqref>
        </x14:conditionalFormatting>
        <x14:conditionalFormatting xmlns:xm="http://schemas.microsoft.com/office/excel/2006/main">
          <x14:cfRule type="expression" priority="173" id="{F218CDC3-83C3-4D47-9DD0-91450C87BCB0}">
            <xm:f>IFERROR(VLOOKUP(I3,Feiertage!$A:$B,2,0),"")&lt;&gt;""</xm:f>
            <x14:dxf>
              <font>
                <color rgb="FFFFFFFF"/>
              </font>
              <fill>
                <patternFill>
                  <bgColor theme="0"/>
                </patternFill>
              </fill>
            </x14:dxf>
          </x14:cfRule>
          <x14:cfRule type="expression" priority="183" id="{F50BBB99-221F-401A-9FCE-484A38E50987}">
            <xm:f>IFERROR(VLOOKUP(I3,BesondereTage!$A:$B,2,0),"")&lt;&gt;""</xm:f>
            <x14:dxf>
              <font>
                <color theme="3"/>
              </font>
              <fill>
                <patternFill>
                  <bgColor theme="3" tint="0.749961851863155"/>
                </patternFill>
              </fill>
            </x14:dxf>
          </x14:cfRule>
          <xm:sqref>L3:L33</xm:sqref>
        </x14:conditionalFormatting>
        <x14:conditionalFormatting xmlns:xm="http://schemas.microsoft.com/office/excel/2006/main">
          <x14:cfRule type="expression" priority="156" id="{864A8019-2192-4B9A-8C23-C33F72430914}">
            <xm:f>IFERROR(VLOOKUP(M3,Urlaub!$A:$B,2,0),"")&lt;&gt;""</xm:f>
            <x14:dxf>
              <font>
                <b/>
                <i val="0"/>
                <color rgb="FFFFFFFF"/>
              </font>
              <fill>
                <patternFill>
                  <bgColor theme="9"/>
                </patternFill>
              </fill>
            </x14:dxf>
          </x14:cfRule>
          <xm:sqref>N3:N33</xm:sqref>
        </x14:conditionalFormatting>
        <x14:conditionalFormatting xmlns:xm="http://schemas.microsoft.com/office/excel/2006/main">
          <x14:cfRule type="expression" priority="153" id="{D5413D3E-3A36-49F1-A154-657C40D9BF61}">
            <xm:f>IFERROR(VLOOKUP(M3,Termine!$A:$B,2,0),"")&lt;&gt;""</xm:f>
            <x14:dxf>
              <font>
                <color rgb="FFFFFFFF"/>
              </font>
              <fill>
                <patternFill>
                  <bgColor theme="7"/>
                </patternFill>
              </fill>
            </x14:dxf>
          </x14:cfRule>
          <xm:sqref>P3:P33</xm:sqref>
        </x14:conditionalFormatting>
        <x14:conditionalFormatting xmlns:xm="http://schemas.microsoft.com/office/excel/2006/main">
          <x14:cfRule type="expression" priority="155" id="{B950D263-9E91-4831-8D8E-BE5C3ECDF093}">
            <xm:f>IFERROR(VLOOKUP(M3,Ferien!$A:$B,2,0),"")&lt;&gt;""</xm:f>
            <x14:dxf>
              <font>
                <color rgb="FFFFFFFF"/>
              </font>
              <fill>
                <patternFill>
                  <bgColor theme="5"/>
                </patternFill>
              </fill>
            </x14:dxf>
          </x14:cfRule>
          <xm:sqref>M3:M33</xm:sqref>
        </x14:conditionalFormatting>
        <x14:conditionalFormatting xmlns:xm="http://schemas.microsoft.com/office/excel/2006/main">
          <x14:cfRule type="expression" priority="159" id="{A596F939-9AE0-4CB5-99E7-5B8ED4B1BD62}">
            <xm:f>IFERROR(VLOOKUP(M3,Feiertage!$A:$B,2,0),"")&lt;&gt;""</xm:f>
            <x14:dxf>
              <font>
                <color rgb="FFFFFFFF"/>
              </font>
              <fill>
                <patternFill>
                  <bgColor theme="0"/>
                </patternFill>
              </fill>
            </x14:dxf>
          </x14:cfRule>
          <x14:cfRule type="expression" priority="165" id="{C1FA8A4E-0B18-4C40-A3F6-884FF1538F04}">
            <xm:f>IFERROR(VLOOKUP(M3,BesondereTage!$A:$B,2,0),"")&lt;&gt;""</xm:f>
            <x14:dxf>
              <font>
                <color theme="3"/>
              </font>
              <fill>
                <patternFill>
                  <bgColor theme="3" tint="0.749961851863155"/>
                </patternFill>
              </fill>
            </x14:dxf>
          </x14:cfRule>
          <xm:sqref>N3:N33</xm:sqref>
        </x14:conditionalFormatting>
        <x14:conditionalFormatting xmlns:xm="http://schemas.microsoft.com/office/excel/2006/main">
          <x14:cfRule type="expression" priority="160" id="{ACE83A35-F856-48AA-B80A-DDCA0D7F75C5}">
            <xm:f>IFERROR(VLOOKUP(M3,Feiertage!$A:$B,2,0),"")&lt;&gt;""</xm:f>
            <x14:dxf>
              <font>
                <color rgb="FFFFFFFF"/>
              </font>
              <fill>
                <patternFill>
                  <bgColor theme="0"/>
                </patternFill>
              </fill>
            </x14:dxf>
          </x14:cfRule>
          <x14:cfRule type="expression" priority="167" id="{8355D7CB-313E-4DF1-A609-CEDD9112BCF4}">
            <xm:f>IFERROR(VLOOKUP(M3,BesondereTage!$A:$B,2,0),"")&lt;&gt;""</xm:f>
            <x14:dxf>
              <font>
                <color theme="3"/>
              </font>
              <fill>
                <patternFill>
                  <bgColor theme="3" tint="0.749961851863155"/>
                </patternFill>
              </fill>
            </x14:dxf>
          </x14:cfRule>
          <xm:sqref>M3:M33</xm:sqref>
        </x14:conditionalFormatting>
        <x14:conditionalFormatting xmlns:xm="http://schemas.microsoft.com/office/excel/2006/main">
          <x14:cfRule type="expression" priority="158" id="{6BE59C7D-8B08-47BD-8773-EA5151DE2CEE}">
            <xm:f>IFERROR(VLOOKUP(M3,Feiertage!$A:$B,2,0),"")&lt;&gt;""</xm:f>
            <x14:dxf>
              <font>
                <color rgb="FFFFFFFF"/>
              </font>
              <fill>
                <patternFill>
                  <bgColor theme="0"/>
                </patternFill>
              </fill>
            </x14:dxf>
          </x14:cfRule>
          <x14:cfRule type="expression" priority="166" id="{1A6294A4-683B-41A5-8600-CD28F6FFD437}">
            <xm:f>IFERROR(VLOOKUP(M3,BesondereTage!$A:$B,2,0),"")&lt;&gt;""</xm:f>
            <x14:dxf>
              <font>
                <color theme="3"/>
              </font>
              <fill>
                <patternFill>
                  <bgColor theme="3" tint="0.749961851863155"/>
                </patternFill>
              </fill>
            </x14:dxf>
          </x14:cfRule>
          <xm:sqref>O3:O33</xm:sqref>
        </x14:conditionalFormatting>
        <x14:conditionalFormatting xmlns:xm="http://schemas.microsoft.com/office/excel/2006/main">
          <x14:cfRule type="expression" priority="154" id="{53831D58-877A-411E-8536-1CD688A3328A}">
            <xm:f>IFERROR(VLOOKUP(M3,Feiertage!$A:$B,2,0),"")&lt;&gt;""</xm:f>
            <x14:dxf>
              <font>
                <color rgb="FFFFFFFF"/>
              </font>
              <fill>
                <patternFill>
                  <bgColor theme="0"/>
                </patternFill>
              </fill>
            </x14:dxf>
          </x14:cfRule>
          <x14:cfRule type="expression" priority="164" id="{449283AF-4FE7-4044-B179-82AE678EC014}">
            <xm:f>IFERROR(VLOOKUP(M3,BesondereTage!$A:$B,2,0),"")&lt;&gt;""</xm:f>
            <x14:dxf>
              <font>
                <color theme="3"/>
              </font>
              <fill>
                <patternFill>
                  <bgColor theme="3" tint="0.749961851863155"/>
                </patternFill>
              </fill>
            </x14:dxf>
          </x14:cfRule>
          <xm:sqref>P3:P33</xm:sqref>
        </x14:conditionalFormatting>
        <x14:conditionalFormatting xmlns:xm="http://schemas.microsoft.com/office/excel/2006/main">
          <x14:cfRule type="expression" priority="137" id="{A0B96FED-E120-4EF7-8B1D-C47723FA2700}">
            <xm:f>IFERROR(VLOOKUP(Q3,Urlaub!$A:$B,2,0),"")&lt;&gt;""</xm:f>
            <x14:dxf>
              <font>
                <b/>
                <i val="0"/>
                <color rgb="FFFFFFFF"/>
              </font>
              <fill>
                <patternFill>
                  <bgColor theme="9"/>
                </patternFill>
              </fill>
            </x14:dxf>
          </x14:cfRule>
          <xm:sqref>R3:R33</xm:sqref>
        </x14:conditionalFormatting>
        <x14:conditionalFormatting xmlns:xm="http://schemas.microsoft.com/office/excel/2006/main">
          <x14:cfRule type="expression" priority="134" id="{C0C7E412-39A0-4011-8EE6-434A7011364A}">
            <xm:f>IFERROR(VLOOKUP(Q3,Termine!$A:$B,2,0),"")&lt;&gt;""</xm:f>
            <x14:dxf>
              <font>
                <color rgb="FFFFFFFF"/>
              </font>
              <fill>
                <patternFill>
                  <bgColor theme="7"/>
                </patternFill>
              </fill>
            </x14:dxf>
          </x14:cfRule>
          <xm:sqref>T3:T33</xm:sqref>
        </x14:conditionalFormatting>
        <x14:conditionalFormatting xmlns:xm="http://schemas.microsoft.com/office/excel/2006/main">
          <x14:cfRule type="expression" priority="136" id="{FF0B92D1-4693-4159-B325-8353159C7E58}">
            <xm:f>IFERROR(VLOOKUP(Q3,Ferien!$A:$B,2,0),"")&lt;&gt;""</xm:f>
            <x14:dxf>
              <font>
                <color rgb="FFFFFFFF"/>
              </font>
              <fill>
                <patternFill>
                  <bgColor theme="5"/>
                </patternFill>
              </fill>
            </x14:dxf>
          </x14:cfRule>
          <xm:sqref>Q3:Q33</xm:sqref>
        </x14:conditionalFormatting>
        <x14:conditionalFormatting xmlns:xm="http://schemas.microsoft.com/office/excel/2006/main">
          <x14:cfRule type="expression" priority="140" id="{4AE5F718-2ABB-4395-824D-3FF8E5A12C91}">
            <xm:f>IFERROR(VLOOKUP(Q3,Feiertage!$A:$B,2,0),"")&lt;&gt;""</xm:f>
            <x14:dxf>
              <font>
                <color rgb="FFFFFFFF"/>
              </font>
              <fill>
                <patternFill>
                  <bgColor theme="0"/>
                </patternFill>
              </fill>
            </x14:dxf>
          </x14:cfRule>
          <x14:cfRule type="expression" priority="146" id="{743E0898-964B-49A1-9CB1-D18BAA3427AA}">
            <xm:f>IFERROR(VLOOKUP(Q3,BesondereTage!$A:$B,2,0),"")&lt;&gt;""</xm:f>
            <x14:dxf>
              <font>
                <color theme="3"/>
              </font>
              <fill>
                <patternFill>
                  <bgColor theme="3" tint="0.749961851863155"/>
                </patternFill>
              </fill>
            </x14:dxf>
          </x14:cfRule>
          <xm:sqref>R3:R33</xm:sqref>
        </x14:conditionalFormatting>
        <x14:conditionalFormatting xmlns:xm="http://schemas.microsoft.com/office/excel/2006/main">
          <x14:cfRule type="expression" priority="141" id="{2F08E6A8-E8A9-4D08-BB26-CDA2756EFBBE}">
            <xm:f>IFERROR(VLOOKUP(Q3,Feiertage!$A:$B,2,0),"")&lt;&gt;""</xm:f>
            <x14:dxf>
              <font>
                <color rgb="FFFFFFFF"/>
              </font>
              <fill>
                <patternFill>
                  <bgColor theme="0"/>
                </patternFill>
              </fill>
            </x14:dxf>
          </x14:cfRule>
          <x14:cfRule type="expression" priority="148" id="{64449BF9-5595-4C3C-A56C-6A1C1D339DD7}">
            <xm:f>IFERROR(VLOOKUP(Q3,BesondereTage!$A:$B,2,0),"")&lt;&gt;""</xm:f>
            <x14:dxf>
              <font>
                <color theme="3"/>
              </font>
              <fill>
                <patternFill>
                  <bgColor theme="3" tint="0.749961851863155"/>
                </patternFill>
              </fill>
            </x14:dxf>
          </x14:cfRule>
          <xm:sqref>Q3:Q33</xm:sqref>
        </x14:conditionalFormatting>
        <x14:conditionalFormatting xmlns:xm="http://schemas.microsoft.com/office/excel/2006/main">
          <x14:cfRule type="expression" priority="139" id="{7FDD8341-E9EF-47A2-A919-63BEE4B40990}">
            <xm:f>IFERROR(VLOOKUP(Q3,Feiertage!$A:$B,2,0),"")&lt;&gt;""</xm:f>
            <x14:dxf>
              <font>
                <color rgb="FFFFFFFF"/>
              </font>
              <fill>
                <patternFill>
                  <bgColor theme="0"/>
                </patternFill>
              </fill>
            </x14:dxf>
          </x14:cfRule>
          <x14:cfRule type="expression" priority="147" id="{1D96E8AA-C3C8-4027-8014-E257F7EF01C6}">
            <xm:f>IFERROR(VLOOKUP(Q3,BesondereTage!$A:$B,2,0),"")&lt;&gt;""</xm:f>
            <x14:dxf>
              <font>
                <color theme="3"/>
              </font>
              <fill>
                <patternFill>
                  <bgColor theme="3" tint="0.749961851863155"/>
                </patternFill>
              </fill>
            </x14:dxf>
          </x14:cfRule>
          <xm:sqref>S3:S33</xm:sqref>
        </x14:conditionalFormatting>
        <x14:conditionalFormatting xmlns:xm="http://schemas.microsoft.com/office/excel/2006/main">
          <x14:cfRule type="expression" priority="135" id="{FA385849-B1E9-4CBF-ADE8-A1AF6BF75E41}">
            <xm:f>IFERROR(VLOOKUP(Q3,Feiertage!$A:$B,2,0),"")&lt;&gt;""</xm:f>
            <x14:dxf>
              <font>
                <color rgb="FFFFFFFF"/>
              </font>
              <fill>
                <patternFill>
                  <bgColor theme="0"/>
                </patternFill>
              </fill>
            </x14:dxf>
          </x14:cfRule>
          <x14:cfRule type="expression" priority="145" id="{AC178013-DEA1-48F4-88C8-6C0A9C39CA78}">
            <xm:f>IFERROR(VLOOKUP(Q3,BesondereTage!$A:$B,2,0),"")&lt;&gt;""</xm:f>
            <x14:dxf>
              <font>
                <color theme="3"/>
              </font>
              <fill>
                <patternFill>
                  <bgColor theme="3" tint="0.749961851863155"/>
                </patternFill>
              </fill>
            </x14:dxf>
          </x14:cfRule>
          <xm:sqref>T3:T33</xm:sqref>
        </x14:conditionalFormatting>
        <x14:conditionalFormatting xmlns:xm="http://schemas.microsoft.com/office/excel/2006/main">
          <x14:cfRule type="expression" priority="118" id="{3380A352-655F-4CED-83D4-3890AD3C9E3F}">
            <xm:f>IFERROR(VLOOKUP(U3,Urlaub!$A:$B,2,0),"")&lt;&gt;""</xm:f>
            <x14:dxf>
              <font>
                <b/>
                <i val="0"/>
                <color rgb="FFFFFFFF"/>
              </font>
              <fill>
                <patternFill>
                  <bgColor theme="9"/>
                </patternFill>
              </fill>
            </x14:dxf>
          </x14:cfRule>
          <xm:sqref>V3:V33</xm:sqref>
        </x14:conditionalFormatting>
        <x14:conditionalFormatting xmlns:xm="http://schemas.microsoft.com/office/excel/2006/main">
          <x14:cfRule type="expression" priority="115" id="{01CFE3C9-1CF9-433C-9EB5-4551E6E24A9D}">
            <xm:f>IFERROR(VLOOKUP(U3,Termine!$A:$B,2,0),"")&lt;&gt;""</xm:f>
            <x14:dxf>
              <font>
                <color rgb="FFFFFFFF"/>
              </font>
              <fill>
                <patternFill>
                  <bgColor theme="7"/>
                </patternFill>
              </fill>
            </x14:dxf>
          </x14:cfRule>
          <xm:sqref>X3:X33</xm:sqref>
        </x14:conditionalFormatting>
        <x14:conditionalFormatting xmlns:xm="http://schemas.microsoft.com/office/excel/2006/main">
          <x14:cfRule type="expression" priority="117" id="{4F5036D9-5516-481B-8C69-9A1326E0E951}">
            <xm:f>IFERROR(VLOOKUP(U3,Ferien!$A:$B,2,0),"")&lt;&gt;""</xm:f>
            <x14:dxf>
              <font>
                <color rgb="FFFFFFFF"/>
              </font>
              <fill>
                <patternFill>
                  <bgColor theme="5"/>
                </patternFill>
              </fill>
            </x14:dxf>
          </x14:cfRule>
          <xm:sqref>U3:U33</xm:sqref>
        </x14:conditionalFormatting>
        <x14:conditionalFormatting xmlns:xm="http://schemas.microsoft.com/office/excel/2006/main">
          <x14:cfRule type="expression" priority="121" id="{0CE5EFF2-554D-4963-AA8B-4765A6BB9374}">
            <xm:f>IFERROR(VLOOKUP(U3,Feiertage!$A:$B,2,0),"")&lt;&gt;""</xm:f>
            <x14:dxf>
              <font>
                <color rgb="FFFFFFFF"/>
              </font>
              <fill>
                <patternFill>
                  <bgColor theme="0"/>
                </patternFill>
              </fill>
            </x14:dxf>
          </x14:cfRule>
          <x14:cfRule type="expression" priority="127" id="{54EFAAF6-7DA1-421D-B265-3CB25010737D}">
            <xm:f>IFERROR(VLOOKUP(U3,BesondereTage!$A:$B,2,0),"")&lt;&gt;""</xm:f>
            <x14:dxf>
              <font>
                <color theme="3"/>
              </font>
              <fill>
                <patternFill>
                  <bgColor theme="3" tint="0.749961851863155"/>
                </patternFill>
              </fill>
            </x14:dxf>
          </x14:cfRule>
          <xm:sqref>V3:V33</xm:sqref>
        </x14:conditionalFormatting>
        <x14:conditionalFormatting xmlns:xm="http://schemas.microsoft.com/office/excel/2006/main">
          <x14:cfRule type="expression" priority="122" id="{14E724CB-3ED2-4015-8EFD-1208034DE7BC}">
            <xm:f>IFERROR(VLOOKUP(U3,Feiertage!$A:$B,2,0),"")&lt;&gt;""</xm:f>
            <x14:dxf>
              <font>
                <color rgb="FFFFFFFF"/>
              </font>
              <fill>
                <patternFill>
                  <bgColor theme="0"/>
                </patternFill>
              </fill>
            </x14:dxf>
          </x14:cfRule>
          <x14:cfRule type="expression" priority="129" id="{C37A30EB-60F5-4558-A7CF-0776BA804978}">
            <xm:f>IFERROR(VLOOKUP(U3,BesondereTage!$A:$B,2,0),"")&lt;&gt;""</xm:f>
            <x14:dxf>
              <font>
                <color theme="3"/>
              </font>
              <fill>
                <patternFill>
                  <bgColor theme="3" tint="0.749961851863155"/>
                </patternFill>
              </fill>
            </x14:dxf>
          </x14:cfRule>
          <xm:sqref>U3:U33</xm:sqref>
        </x14:conditionalFormatting>
        <x14:conditionalFormatting xmlns:xm="http://schemas.microsoft.com/office/excel/2006/main">
          <x14:cfRule type="expression" priority="120" id="{0AB74BC9-B095-4C94-88C6-7E321B50F879}">
            <xm:f>IFERROR(VLOOKUP(U3,Feiertage!$A:$B,2,0),"")&lt;&gt;""</xm:f>
            <x14:dxf>
              <font>
                <color rgb="FFFFFFFF"/>
              </font>
              <fill>
                <patternFill>
                  <bgColor theme="0"/>
                </patternFill>
              </fill>
            </x14:dxf>
          </x14:cfRule>
          <x14:cfRule type="expression" priority="128" id="{1C7D8AD3-70AC-485E-BE50-15A18910D798}">
            <xm:f>IFERROR(VLOOKUP(U3,BesondereTage!$A:$B,2,0),"")&lt;&gt;""</xm:f>
            <x14:dxf>
              <font>
                <color theme="3"/>
              </font>
              <fill>
                <patternFill>
                  <bgColor theme="3" tint="0.749961851863155"/>
                </patternFill>
              </fill>
            </x14:dxf>
          </x14:cfRule>
          <xm:sqref>W3:W33</xm:sqref>
        </x14:conditionalFormatting>
        <x14:conditionalFormatting xmlns:xm="http://schemas.microsoft.com/office/excel/2006/main">
          <x14:cfRule type="expression" priority="116" id="{A67C1843-DE81-4764-9B84-1DDF87CE9420}">
            <xm:f>IFERROR(VLOOKUP(U3,Feiertage!$A:$B,2,0),"")&lt;&gt;""</xm:f>
            <x14:dxf>
              <font>
                <color rgb="FFFFFFFF"/>
              </font>
              <fill>
                <patternFill>
                  <bgColor theme="0"/>
                </patternFill>
              </fill>
            </x14:dxf>
          </x14:cfRule>
          <x14:cfRule type="expression" priority="126" id="{A75B0C5F-77A5-4F7C-8D81-34982C2C88AE}">
            <xm:f>IFERROR(VLOOKUP(U3,BesondereTage!$A:$B,2,0),"")&lt;&gt;""</xm:f>
            <x14:dxf>
              <font>
                <color theme="3"/>
              </font>
              <fill>
                <patternFill>
                  <bgColor theme="3" tint="0.749961851863155"/>
                </patternFill>
              </fill>
            </x14:dxf>
          </x14:cfRule>
          <xm:sqref>X3:X33</xm:sqref>
        </x14:conditionalFormatting>
        <x14:conditionalFormatting xmlns:xm="http://schemas.microsoft.com/office/excel/2006/main">
          <x14:cfRule type="expression" priority="99" id="{8E565DED-3036-402D-99B5-27697E5EC96A}">
            <xm:f>IFERROR(VLOOKUP(Y3,Urlaub!$A:$B,2,0),"")&lt;&gt;""</xm:f>
            <x14:dxf>
              <font>
                <b/>
                <i val="0"/>
                <color rgb="FFFFFFFF"/>
              </font>
              <fill>
                <patternFill>
                  <bgColor theme="9"/>
                </patternFill>
              </fill>
            </x14:dxf>
          </x14:cfRule>
          <xm:sqref>Z3:Z33</xm:sqref>
        </x14:conditionalFormatting>
        <x14:conditionalFormatting xmlns:xm="http://schemas.microsoft.com/office/excel/2006/main">
          <x14:cfRule type="expression" priority="96" id="{726BB37A-798A-4672-89BC-C1E3BB99B904}">
            <xm:f>IFERROR(VLOOKUP(Y3,Termine!$A:$B,2,0),"")&lt;&gt;""</xm:f>
            <x14:dxf>
              <font>
                <color rgb="FFFFFFFF"/>
              </font>
              <fill>
                <patternFill>
                  <bgColor theme="7"/>
                </patternFill>
              </fill>
            </x14:dxf>
          </x14:cfRule>
          <xm:sqref>AB3:AB33</xm:sqref>
        </x14:conditionalFormatting>
        <x14:conditionalFormatting xmlns:xm="http://schemas.microsoft.com/office/excel/2006/main">
          <x14:cfRule type="expression" priority="98" id="{4F1ABBD7-EC34-4A9E-9D1F-AEE2CE50CE30}">
            <xm:f>IFERROR(VLOOKUP(Y3,Ferien!$A:$B,2,0),"")&lt;&gt;""</xm:f>
            <x14:dxf>
              <font>
                <color rgb="FFFFFFFF"/>
              </font>
              <fill>
                <patternFill>
                  <bgColor theme="5"/>
                </patternFill>
              </fill>
            </x14:dxf>
          </x14:cfRule>
          <xm:sqref>Y3:Y33</xm:sqref>
        </x14:conditionalFormatting>
        <x14:conditionalFormatting xmlns:xm="http://schemas.microsoft.com/office/excel/2006/main">
          <x14:cfRule type="expression" priority="102" id="{877C0260-BD5C-488C-BA46-2C668E68197C}">
            <xm:f>IFERROR(VLOOKUP(Y3,Feiertage!$A:$B,2,0),"")&lt;&gt;""</xm:f>
            <x14:dxf>
              <font>
                <color rgb="FFFFFFFF"/>
              </font>
              <fill>
                <patternFill>
                  <bgColor theme="0"/>
                </patternFill>
              </fill>
            </x14:dxf>
          </x14:cfRule>
          <x14:cfRule type="expression" priority="108" id="{6B790965-B465-4B88-8298-85CA2B58DE88}">
            <xm:f>IFERROR(VLOOKUP(Y3,BesondereTage!$A:$B,2,0),"")&lt;&gt;""</xm:f>
            <x14:dxf>
              <font>
                <color theme="3"/>
              </font>
              <fill>
                <patternFill>
                  <bgColor theme="3" tint="0.749961851863155"/>
                </patternFill>
              </fill>
            </x14:dxf>
          </x14:cfRule>
          <xm:sqref>Z3:Z33</xm:sqref>
        </x14:conditionalFormatting>
        <x14:conditionalFormatting xmlns:xm="http://schemas.microsoft.com/office/excel/2006/main">
          <x14:cfRule type="expression" priority="103" id="{A57529FF-E954-4C6E-B94B-A6624456D13C}">
            <xm:f>IFERROR(VLOOKUP(Y3,Feiertage!$A:$B,2,0),"")&lt;&gt;""</xm:f>
            <x14:dxf>
              <font>
                <color rgb="FFFFFFFF"/>
              </font>
              <fill>
                <patternFill>
                  <bgColor theme="0"/>
                </patternFill>
              </fill>
            </x14:dxf>
          </x14:cfRule>
          <x14:cfRule type="expression" priority="110" id="{0D91A16B-4383-476C-B33C-0CD35E35E79F}">
            <xm:f>IFERROR(VLOOKUP(Y3,BesondereTage!$A:$B,2,0),"")&lt;&gt;""</xm:f>
            <x14:dxf>
              <font>
                <color theme="3"/>
              </font>
              <fill>
                <patternFill>
                  <bgColor theme="3" tint="0.749961851863155"/>
                </patternFill>
              </fill>
            </x14:dxf>
          </x14:cfRule>
          <xm:sqref>Y3:Y33</xm:sqref>
        </x14:conditionalFormatting>
        <x14:conditionalFormatting xmlns:xm="http://schemas.microsoft.com/office/excel/2006/main">
          <x14:cfRule type="expression" priority="101" id="{48443F80-BFB3-42D5-943C-F9FC402C768D}">
            <xm:f>IFERROR(VLOOKUP(Y3,Feiertage!$A:$B,2,0),"")&lt;&gt;""</xm:f>
            <x14:dxf>
              <font>
                <color rgb="FFFFFFFF"/>
              </font>
              <fill>
                <patternFill>
                  <bgColor theme="0"/>
                </patternFill>
              </fill>
            </x14:dxf>
          </x14:cfRule>
          <x14:cfRule type="expression" priority="109" id="{43188216-F5BC-4EC1-9ABE-974026AF3408}">
            <xm:f>IFERROR(VLOOKUP(Y3,BesondereTage!$A:$B,2,0),"")&lt;&gt;""</xm:f>
            <x14:dxf>
              <font>
                <color theme="3"/>
              </font>
              <fill>
                <patternFill>
                  <bgColor theme="3" tint="0.749961851863155"/>
                </patternFill>
              </fill>
            </x14:dxf>
          </x14:cfRule>
          <xm:sqref>AA3:AA33</xm:sqref>
        </x14:conditionalFormatting>
        <x14:conditionalFormatting xmlns:xm="http://schemas.microsoft.com/office/excel/2006/main">
          <x14:cfRule type="expression" priority="97" id="{D54F5BA5-8F72-46B7-8CA8-B99BD5EB74B6}">
            <xm:f>IFERROR(VLOOKUP(Y3,Feiertage!$A:$B,2,0),"")&lt;&gt;""</xm:f>
            <x14:dxf>
              <font>
                <color rgb="FFFFFFFF"/>
              </font>
              <fill>
                <patternFill>
                  <bgColor theme="0"/>
                </patternFill>
              </fill>
            </x14:dxf>
          </x14:cfRule>
          <x14:cfRule type="expression" priority="107" id="{8430EF08-76AD-4855-A786-79E45883577D}">
            <xm:f>IFERROR(VLOOKUP(Y3,BesondereTage!$A:$B,2,0),"")&lt;&gt;""</xm:f>
            <x14:dxf>
              <font>
                <color theme="3"/>
              </font>
              <fill>
                <patternFill>
                  <bgColor theme="3" tint="0.749961851863155"/>
                </patternFill>
              </fill>
            </x14:dxf>
          </x14:cfRule>
          <xm:sqref>AB3:AB33</xm:sqref>
        </x14:conditionalFormatting>
        <x14:conditionalFormatting xmlns:xm="http://schemas.microsoft.com/office/excel/2006/main">
          <x14:cfRule type="expression" priority="80" id="{F2FF07B9-DDF0-4B69-8A94-BA101EA8C5E3}">
            <xm:f>IFERROR(VLOOKUP(AC3,Urlaub!$A:$B,2,0),"")&lt;&gt;""</xm:f>
            <x14:dxf>
              <font>
                <b/>
                <i val="0"/>
                <color rgb="FFFFFFFF"/>
              </font>
              <fill>
                <patternFill>
                  <bgColor theme="9"/>
                </patternFill>
              </fill>
            </x14:dxf>
          </x14:cfRule>
          <xm:sqref>AD3:AD33</xm:sqref>
        </x14:conditionalFormatting>
        <x14:conditionalFormatting xmlns:xm="http://schemas.microsoft.com/office/excel/2006/main">
          <x14:cfRule type="expression" priority="77" id="{C21E4C79-4C34-447F-9337-940911B198FE}">
            <xm:f>IFERROR(VLOOKUP(AC3,Termine!$A:$B,2,0),"")&lt;&gt;""</xm:f>
            <x14:dxf>
              <font>
                <color rgb="FFFFFFFF"/>
              </font>
              <fill>
                <patternFill>
                  <bgColor theme="7"/>
                </patternFill>
              </fill>
            </x14:dxf>
          </x14:cfRule>
          <xm:sqref>AF3:AF33</xm:sqref>
        </x14:conditionalFormatting>
        <x14:conditionalFormatting xmlns:xm="http://schemas.microsoft.com/office/excel/2006/main">
          <x14:cfRule type="expression" priority="79" id="{0A66FFE2-ABAF-4B7B-A7CA-DB925587F1AB}">
            <xm:f>IFERROR(VLOOKUP(AC3,Ferien!$A:$B,2,0),"")&lt;&gt;""</xm:f>
            <x14:dxf>
              <font>
                <color rgb="FFFFFFFF"/>
              </font>
              <fill>
                <patternFill>
                  <bgColor theme="5"/>
                </patternFill>
              </fill>
            </x14:dxf>
          </x14:cfRule>
          <xm:sqref>AC3:AC33</xm:sqref>
        </x14:conditionalFormatting>
        <x14:conditionalFormatting xmlns:xm="http://schemas.microsoft.com/office/excel/2006/main">
          <x14:cfRule type="expression" priority="83" id="{9100CB38-23F1-4601-8433-34302ECDBF85}">
            <xm:f>IFERROR(VLOOKUP(AC3,Feiertage!$A:$B,2,0),"")&lt;&gt;""</xm:f>
            <x14:dxf>
              <font>
                <color rgb="FFFFFFFF"/>
              </font>
              <fill>
                <patternFill>
                  <bgColor theme="0"/>
                </patternFill>
              </fill>
            </x14:dxf>
          </x14:cfRule>
          <x14:cfRule type="expression" priority="89" id="{1FC7AB7D-4C04-4F56-9CAE-55AEF8E7EB16}">
            <xm:f>IFERROR(VLOOKUP(AC3,BesondereTage!$A:$B,2,0),"")&lt;&gt;""</xm:f>
            <x14:dxf>
              <font>
                <color theme="3"/>
              </font>
              <fill>
                <patternFill>
                  <bgColor theme="3" tint="0.749961851863155"/>
                </patternFill>
              </fill>
            </x14:dxf>
          </x14:cfRule>
          <xm:sqref>AD3:AD33</xm:sqref>
        </x14:conditionalFormatting>
        <x14:conditionalFormatting xmlns:xm="http://schemas.microsoft.com/office/excel/2006/main">
          <x14:cfRule type="expression" priority="84" id="{F02AA001-F16D-44C8-8A15-7D5FAC651748}">
            <xm:f>IFERROR(VLOOKUP(AC3,Feiertage!$A:$B,2,0),"")&lt;&gt;""</xm:f>
            <x14:dxf>
              <font>
                <color rgb="FFFFFFFF"/>
              </font>
              <fill>
                <patternFill>
                  <bgColor theme="0"/>
                </patternFill>
              </fill>
            </x14:dxf>
          </x14:cfRule>
          <x14:cfRule type="expression" priority="91" id="{ACF1EE16-3358-4591-BACC-C826429F1D29}">
            <xm:f>IFERROR(VLOOKUP(AC3,BesondereTage!$A:$B,2,0),"")&lt;&gt;""</xm:f>
            <x14:dxf>
              <font>
                <color theme="3"/>
              </font>
              <fill>
                <patternFill>
                  <bgColor theme="3" tint="0.749961851863155"/>
                </patternFill>
              </fill>
            </x14:dxf>
          </x14:cfRule>
          <xm:sqref>AC3:AC33</xm:sqref>
        </x14:conditionalFormatting>
        <x14:conditionalFormatting xmlns:xm="http://schemas.microsoft.com/office/excel/2006/main">
          <x14:cfRule type="expression" priority="82" id="{0D627C51-E102-4631-8E60-6DD651C4F57A}">
            <xm:f>IFERROR(VLOOKUP(AC3,Feiertage!$A:$B,2,0),"")&lt;&gt;""</xm:f>
            <x14:dxf>
              <font>
                <color rgb="FFFFFFFF"/>
              </font>
              <fill>
                <patternFill>
                  <bgColor theme="0"/>
                </patternFill>
              </fill>
            </x14:dxf>
          </x14:cfRule>
          <x14:cfRule type="expression" priority="90" id="{185D2F6A-82E9-488C-A646-953157286021}">
            <xm:f>IFERROR(VLOOKUP(AC3,BesondereTage!$A:$B,2,0),"")&lt;&gt;""</xm:f>
            <x14:dxf>
              <font>
                <color theme="3"/>
              </font>
              <fill>
                <patternFill>
                  <bgColor theme="3" tint="0.749961851863155"/>
                </patternFill>
              </fill>
            </x14:dxf>
          </x14:cfRule>
          <xm:sqref>AE3:AE33</xm:sqref>
        </x14:conditionalFormatting>
        <x14:conditionalFormatting xmlns:xm="http://schemas.microsoft.com/office/excel/2006/main">
          <x14:cfRule type="expression" priority="78" id="{9F1315EB-E86D-4D64-8A62-39CACA32E7A8}">
            <xm:f>IFERROR(VLOOKUP(AC3,Feiertage!$A:$B,2,0),"")&lt;&gt;""</xm:f>
            <x14:dxf>
              <font>
                <color rgb="FFFFFFFF"/>
              </font>
              <fill>
                <patternFill>
                  <bgColor theme="0"/>
                </patternFill>
              </fill>
            </x14:dxf>
          </x14:cfRule>
          <x14:cfRule type="expression" priority="88" id="{311B053B-C867-4DD5-A7A4-B72346D29F95}">
            <xm:f>IFERROR(VLOOKUP(AC3,BesondereTage!$A:$B,2,0),"")&lt;&gt;""</xm:f>
            <x14:dxf>
              <font>
                <color theme="3"/>
              </font>
              <fill>
                <patternFill>
                  <bgColor theme="3" tint="0.749961851863155"/>
                </patternFill>
              </fill>
            </x14:dxf>
          </x14:cfRule>
          <xm:sqref>AF3:AF33</xm:sqref>
        </x14:conditionalFormatting>
        <x14:conditionalFormatting xmlns:xm="http://schemas.microsoft.com/office/excel/2006/main">
          <x14:cfRule type="expression" priority="61" id="{45235039-62BC-4490-97BB-0DEF40DF9EBE}">
            <xm:f>IFERROR(VLOOKUP(AG3,Urlaub!$A:$B,2,0),"")&lt;&gt;""</xm:f>
            <x14:dxf>
              <font>
                <b/>
                <i val="0"/>
                <color rgb="FFFFFFFF"/>
              </font>
              <fill>
                <patternFill>
                  <bgColor theme="9"/>
                </patternFill>
              </fill>
            </x14:dxf>
          </x14:cfRule>
          <xm:sqref>AH3:AH33</xm:sqref>
        </x14:conditionalFormatting>
        <x14:conditionalFormatting xmlns:xm="http://schemas.microsoft.com/office/excel/2006/main">
          <x14:cfRule type="expression" priority="58" id="{7333CBE3-FB0F-4E77-BEE1-DD528C0EB809}">
            <xm:f>IFERROR(VLOOKUP(AG3,Termine!$A:$B,2,0),"")&lt;&gt;""</xm:f>
            <x14:dxf>
              <font>
                <color rgb="FFFFFFFF"/>
              </font>
              <fill>
                <patternFill>
                  <bgColor theme="7"/>
                </patternFill>
              </fill>
            </x14:dxf>
          </x14:cfRule>
          <xm:sqref>AJ3:AJ33</xm:sqref>
        </x14:conditionalFormatting>
        <x14:conditionalFormatting xmlns:xm="http://schemas.microsoft.com/office/excel/2006/main">
          <x14:cfRule type="expression" priority="60" id="{8AF230DE-60DF-49BF-A873-EF1F57E7F4BB}">
            <xm:f>IFERROR(VLOOKUP(AG3,Ferien!$A:$B,2,0),"")&lt;&gt;""</xm:f>
            <x14:dxf>
              <font>
                <color rgb="FFFFFFFF"/>
              </font>
              <fill>
                <patternFill>
                  <bgColor theme="5"/>
                </patternFill>
              </fill>
            </x14:dxf>
          </x14:cfRule>
          <xm:sqref>AG3:AG33</xm:sqref>
        </x14:conditionalFormatting>
        <x14:conditionalFormatting xmlns:xm="http://schemas.microsoft.com/office/excel/2006/main">
          <x14:cfRule type="expression" priority="64" id="{B61C49F7-F955-44AE-A41A-E1FD7E46B901}">
            <xm:f>IFERROR(VLOOKUP(AG3,Feiertage!$A:$B,2,0),"")&lt;&gt;""</xm:f>
            <x14:dxf>
              <font>
                <color rgb="FFFFFFFF"/>
              </font>
              <fill>
                <patternFill>
                  <bgColor theme="0"/>
                </patternFill>
              </fill>
            </x14:dxf>
          </x14:cfRule>
          <x14:cfRule type="expression" priority="70" id="{8ECDFD0A-7982-4F34-944E-D784587BC0BB}">
            <xm:f>IFERROR(VLOOKUP(AG3,BesondereTage!$A:$B,2,0),"")&lt;&gt;""</xm:f>
            <x14:dxf>
              <font>
                <color theme="3"/>
              </font>
              <fill>
                <patternFill>
                  <bgColor theme="3" tint="0.749961851863155"/>
                </patternFill>
              </fill>
            </x14:dxf>
          </x14:cfRule>
          <xm:sqref>AH3:AH33</xm:sqref>
        </x14:conditionalFormatting>
        <x14:conditionalFormatting xmlns:xm="http://schemas.microsoft.com/office/excel/2006/main">
          <x14:cfRule type="expression" priority="65" id="{E890DAAC-86D2-40A0-84E6-9C6396195918}">
            <xm:f>IFERROR(VLOOKUP(AG3,Feiertage!$A:$B,2,0),"")&lt;&gt;""</xm:f>
            <x14:dxf>
              <font>
                <color rgb="FFFFFFFF"/>
              </font>
              <fill>
                <patternFill>
                  <bgColor theme="0"/>
                </patternFill>
              </fill>
            </x14:dxf>
          </x14:cfRule>
          <x14:cfRule type="expression" priority="72" id="{CFFD5538-04AB-4B4A-8A5E-D4433D56DD91}">
            <xm:f>IFERROR(VLOOKUP(AG3,BesondereTage!$A:$B,2,0),"")&lt;&gt;""</xm:f>
            <x14:dxf>
              <font>
                <color theme="3"/>
              </font>
              <fill>
                <patternFill>
                  <bgColor theme="3" tint="0.749961851863155"/>
                </patternFill>
              </fill>
            </x14:dxf>
          </x14:cfRule>
          <xm:sqref>AG3:AG33</xm:sqref>
        </x14:conditionalFormatting>
        <x14:conditionalFormatting xmlns:xm="http://schemas.microsoft.com/office/excel/2006/main">
          <x14:cfRule type="expression" priority="63" id="{66359B07-9A87-4F51-A471-2B9408D7CE26}">
            <xm:f>IFERROR(VLOOKUP(AG3,Feiertage!$A:$B,2,0),"")&lt;&gt;""</xm:f>
            <x14:dxf>
              <font>
                <color rgb="FFFFFFFF"/>
              </font>
              <fill>
                <patternFill>
                  <bgColor theme="0"/>
                </patternFill>
              </fill>
            </x14:dxf>
          </x14:cfRule>
          <x14:cfRule type="expression" priority="71" id="{496CDC5D-2B5F-4EEC-A415-1859C7BB5E1E}">
            <xm:f>IFERROR(VLOOKUP(AG3,BesondereTage!$A:$B,2,0),"")&lt;&gt;""</xm:f>
            <x14:dxf>
              <font>
                <color theme="3"/>
              </font>
              <fill>
                <patternFill>
                  <bgColor theme="3" tint="0.749961851863155"/>
                </patternFill>
              </fill>
            </x14:dxf>
          </x14:cfRule>
          <xm:sqref>AI3:AI33</xm:sqref>
        </x14:conditionalFormatting>
        <x14:conditionalFormatting xmlns:xm="http://schemas.microsoft.com/office/excel/2006/main">
          <x14:cfRule type="expression" priority="59" id="{32616CB2-25BB-47C5-8C06-5D58AA4D9F42}">
            <xm:f>IFERROR(VLOOKUP(AG3,Feiertage!$A:$B,2,0),"")&lt;&gt;""</xm:f>
            <x14:dxf>
              <font>
                <color rgb="FFFFFFFF"/>
              </font>
              <fill>
                <patternFill>
                  <bgColor theme="0"/>
                </patternFill>
              </fill>
            </x14:dxf>
          </x14:cfRule>
          <x14:cfRule type="expression" priority="69" id="{B19E0958-4426-40E9-8949-0C5BC0D10B84}">
            <xm:f>IFERROR(VLOOKUP(AG3,BesondereTage!$A:$B,2,0),"")&lt;&gt;""</xm:f>
            <x14:dxf>
              <font>
                <color theme="3"/>
              </font>
              <fill>
                <patternFill>
                  <bgColor theme="3" tint="0.749961851863155"/>
                </patternFill>
              </fill>
            </x14:dxf>
          </x14:cfRule>
          <xm:sqref>AJ3:AJ33</xm:sqref>
        </x14:conditionalFormatting>
        <x14:conditionalFormatting xmlns:xm="http://schemas.microsoft.com/office/excel/2006/main">
          <x14:cfRule type="expression" priority="42" id="{8D4E563D-8415-42DF-84B3-EBE8E02FF23B}">
            <xm:f>IFERROR(VLOOKUP(AK3,Urlaub!$A:$B,2,0),"")&lt;&gt;""</xm:f>
            <x14:dxf>
              <font>
                <b/>
                <i val="0"/>
                <color rgb="FFFFFFFF"/>
              </font>
              <fill>
                <patternFill>
                  <bgColor theme="9"/>
                </patternFill>
              </fill>
            </x14:dxf>
          </x14:cfRule>
          <xm:sqref>AL3:AL33</xm:sqref>
        </x14:conditionalFormatting>
        <x14:conditionalFormatting xmlns:xm="http://schemas.microsoft.com/office/excel/2006/main">
          <x14:cfRule type="expression" priority="39" id="{5BB5FF1E-DAF2-473D-8146-1E8BB01C543C}">
            <xm:f>IFERROR(VLOOKUP(AK3,Termine!$A:$B,2,0),"")&lt;&gt;""</xm:f>
            <x14:dxf>
              <font>
                <color rgb="FFFFFFFF"/>
              </font>
              <fill>
                <patternFill>
                  <bgColor theme="7"/>
                </patternFill>
              </fill>
            </x14:dxf>
          </x14:cfRule>
          <xm:sqref>AN3:AN33</xm:sqref>
        </x14:conditionalFormatting>
        <x14:conditionalFormatting xmlns:xm="http://schemas.microsoft.com/office/excel/2006/main">
          <x14:cfRule type="expression" priority="41" id="{66B52E38-3A58-4FDF-B53C-5931CF98CF0D}">
            <xm:f>IFERROR(VLOOKUP(AK3,Ferien!$A:$B,2,0),"")&lt;&gt;""</xm:f>
            <x14:dxf>
              <font>
                <color rgb="FFFFFFFF"/>
              </font>
              <fill>
                <patternFill>
                  <bgColor theme="5"/>
                </patternFill>
              </fill>
            </x14:dxf>
          </x14:cfRule>
          <xm:sqref>AK3:AK33</xm:sqref>
        </x14:conditionalFormatting>
        <x14:conditionalFormatting xmlns:xm="http://schemas.microsoft.com/office/excel/2006/main">
          <x14:cfRule type="expression" priority="45" id="{DA9B5908-4035-46AA-88D9-D23658311DDC}">
            <xm:f>IFERROR(VLOOKUP(AK3,Feiertage!$A:$B,2,0),"")&lt;&gt;""</xm:f>
            <x14:dxf>
              <font>
                <color rgb="FFFFFFFF"/>
              </font>
              <fill>
                <patternFill>
                  <bgColor theme="0"/>
                </patternFill>
              </fill>
            </x14:dxf>
          </x14:cfRule>
          <x14:cfRule type="expression" priority="51" id="{BB2F21D3-1AB6-4DBD-8DF8-0AB10C911BD0}">
            <xm:f>IFERROR(VLOOKUP(AK3,BesondereTage!$A:$B,2,0),"")&lt;&gt;""</xm:f>
            <x14:dxf>
              <font>
                <color theme="3"/>
              </font>
              <fill>
                <patternFill>
                  <bgColor theme="3" tint="0.749961851863155"/>
                </patternFill>
              </fill>
            </x14:dxf>
          </x14:cfRule>
          <xm:sqref>AL3:AL33</xm:sqref>
        </x14:conditionalFormatting>
        <x14:conditionalFormatting xmlns:xm="http://schemas.microsoft.com/office/excel/2006/main">
          <x14:cfRule type="expression" priority="46" id="{53C24CF1-22BD-4BE0-B4AC-DF0D8BEA1829}">
            <xm:f>IFERROR(VLOOKUP(AK3,Feiertage!$A:$B,2,0),"")&lt;&gt;""</xm:f>
            <x14:dxf>
              <font>
                <color rgb="FFFFFFFF"/>
              </font>
              <fill>
                <patternFill>
                  <bgColor theme="0"/>
                </patternFill>
              </fill>
            </x14:dxf>
          </x14:cfRule>
          <x14:cfRule type="expression" priority="53" id="{72FDC215-F26E-4CFD-A8E5-C662B2B1A556}">
            <xm:f>IFERROR(VLOOKUP(AK3,BesondereTage!$A:$B,2,0),"")&lt;&gt;""</xm:f>
            <x14:dxf>
              <font>
                <color theme="3"/>
              </font>
              <fill>
                <patternFill>
                  <bgColor theme="3" tint="0.749961851863155"/>
                </patternFill>
              </fill>
            </x14:dxf>
          </x14:cfRule>
          <xm:sqref>AK3:AK33</xm:sqref>
        </x14:conditionalFormatting>
        <x14:conditionalFormatting xmlns:xm="http://schemas.microsoft.com/office/excel/2006/main">
          <x14:cfRule type="expression" priority="44" id="{95E499AB-FC20-485C-B7A4-0CFBD1EB037D}">
            <xm:f>IFERROR(VLOOKUP(AK3,Feiertage!$A:$B,2,0),"")&lt;&gt;""</xm:f>
            <x14:dxf>
              <font>
                <color rgb="FFFFFFFF"/>
              </font>
              <fill>
                <patternFill>
                  <bgColor theme="0"/>
                </patternFill>
              </fill>
            </x14:dxf>
          </x14:cfRule>
          <x14:cfRule type="expression" priority="52" id="{E86C8DDF-CE57-45A4-8B84-21815FE864B0}">
            <xm:f>IFERROR(VLOOKUP(AK3,BesondereTage!$A:$B,2,0),"")&lt;&gt;""</xm:f>
            <x14:dxf>
              <font>
                <color theme="3"/>
              </font>
              <fill>
                <patternFill>
                  <bgColor theme="3" tint="0.749961851863155"/>
                </patternFill>
              </fill>
            </x14:dxf>
          </x14:cfRule>
          <xm:sqref>AM3:AM33</xm:sqref>
        </x14:conditionalFormatting>
        <x14:conditionalFormatting xmlns:xm="http://schemas.microsoft.com/office/excel/2006/main">
          <x14:cfRule type="expression" priority="40" id="{2AD530E9-638C-4D52-8EE0-8E2DF626C2BF}">
            <xm:f>IFERROR(VLOOKUP(AK3,Feiertage!$A:$B,2,0),"")&lt;&gt;""</xm:f>
            <x14:dxf>
              <font>
                <color rgb="FFFFFFFF"/>
              </font>
              <fill>
                <patternFill>
                  <bgColor theme="0"/>
                </patternFill>
              </fill>
            </x14:dxf>
          </x14:cfRule>
          <x14:cfRule type="expression" priority="50" id="{B7FFC43B-62E8-4BA6-BA67-F2016E7886A6}">
            <xm:f>IFERROR(VLOOKUP(AK3,BesondereTage!$A:$B,2,0),"")&lt;&gt;""</xm:f>
            <x14:dxf>
              <font>
                <color theme="3"/>
              </font>
              <fill>
                <patternFill>
                  <bgColor theme="3" tint="0.749961851863155"/>
                </patternFill>
              </fill>
            </x14:dxf>
          </x14:cfRule>
          <xm:sqref>AN3:AN33</xm:sqref>
        </x14:conditionalFormatting>
        <x14:conditionalFormatting xmlns:xm="http://schemas.microsoft.com/office/excel/2006/main">
          <x14:cfRule type="expression" priority="23" id="{25D0BE6D-5E58-4E04-801A-2E05F9963E45}">
            <xm:f>IFERROR(VLOOKUP(AO3,Urlaub!$A:$B,2,0),"")&lt;&gt;""</xm:f>
            <x14:dxf>
              <font>
                <b/>
                <i val="0"/>
                <color rgb="FFFFFFFF"/>
              </font>
              <fill>
                <patternFill>
                  <bgColor theme="9"/>
                </patternFill>
              </fill>
            </x14:dxf>
          </x14:cfRule>
          <xm:sqref>AP3:AP33</xm:sqref>
        </x14:conditionalFormatting>
        <x14:conditionalFormatting xmlns:xm="http://schemas.microsoft.com/office/excel/2006/main">
          <x14:cfRule type="expression" priority="20" id="{16598172-1D1C-4E11-B7CD-02C389B0E1CF}">
            <xm:f>IFERROR(VLOOKUP(AO3,Termine!$A:$B,2,0),"")&lt;&gt;""</xm:f>
            <x14:dxf>
              <font>
                <color rgb="FFFFFFFF"/>
              </font>
              <fill>
                <patternFill>
                  <bgColor theme="7"/>
                </patternFill>
              </fill>
            </x14:dxf>
          </x14:cfRule>
          <xm:sqref>AR3:AR33</xm:sqref>
        </x14:conditionalFormatting>
        <x14:conditionalFormatting xmlns:xm="http://schemas.microsoft.com/office/excel/2006/main">
          <x14:cfRule type="expression" priority="22" id="{61EB0082-92AF-4B1B-B2A6-88E2A93B3ECA}">
            <xm:f>IFERROR(VLOOKUP(AO3,Ferien!$A:$B,2,0),"")&lt;&gt;""</xm:f>
            <x14:dxf>
              <font>
                <color rgb="FFFFFFFF"/>
              </font>
              <fill>
                <patternFill>
                  <bgColor theme="5"/>
                </patternFill>
              </fill>
            </x14:dxf>
          </x14:cfRule>
          <xm:sqref>AO3:AO33</xm:sqref>
        </x14:conditionalFormatting>
        <x14:conditionalFormatting xmlns:xm="http://schemas.microsoft.com/office/excel/2006/main">
          <x14:cfRule type="expression" priority="26" id="{C21CEE3A-2EF9-4383-A436-914B85AE90BA}">
            <xm:f>IFERROR(VLOOKUP(AO3,Feiertage!$A:$B,2,0),"")&lt;&gt;""</xm:f>
            <x14:dxf>
              <font>
                <color rgb="FFFFFFFF"/>
              </font>
              <fill>
                <patternFill>
                  <bgColor theme="0"/>
                </patternFill>
              </fill>
            </x14:dxf>
          </x14:cfRule>
          <x14:cfRule type="expression" priority="32" id="{2E24F7A4-2798-4EED-9260-14063B2FCD84}">
            <xm:f>IFERROR(VLOOKUP(AO3,BesondereTage!$A:$B,2,0),"")&lt;&gt;""</xm:f>
            <x14:dxf>
              <font>
                <color theme="3"/>
              </font>
              <fill>
                <patternFill>
                  <bgColor theme="3" tint="0.749961851863155"/>
                </patternFill>
              </fill>
            </x14:dxf>
          </x14:cfRule>
          <xm:sqref>AP3:AP33</xm:sqref>
        </x14:conditionalFormatting>
        <x14:conditionalFormatting xmlns:xm="http://schemas.microsoft.com/office/excel/2006/main">
          <x14:cfRule type="expression" priority="27" id="{46AD3BBE-73A0-44FE-8021-6960E6605D6E}">
            <xm:f>IFERROR(VLOOKUP(AO3,Feiertage!$A:$B,2,0),"")&lt;&gt;""</xm:f>
            <x14:dxf>
              <font>
                <color rgb="FFFFFFFF"/>
              </font>
              <fill>
                <patternFill>
                  <bgColor theme="0"/>
                </patternFill>
              </fill>
            </x14:dxf>
          </x14:cfRule>
          <x14:cfRule type="expression" priority="34" id="{5CD864A5-F3DA-4AF9-9607-AF4E91A01574}">
            <xm:f>IFERROR(VLOOKUP(AO3,BesondereTage!$A:$B,2,0),"")&lt;&gt;""</xm:f>
            <x14:dxf>
              <font>
                <color theme="3"/>
              </font>
              <fill>
                <patternFill>
                  <bgColor theme="3" tint="0.749961851863155"/>
                </patternFill>
              </fill>
            </x14:dxf>
          </x14:cfRule>
          <xm:sqref>AO3:AO33</xm:sqref>
        </x14:conditionalFormatting>
        <x14:conditionalFormatting xmlns:xm="http://schemas.microsoft.com/office/excel/2006/main">
          <x14:cfRule type="expression" priority="25" id="{235BD7E2-469F-425A-AF63-25B9C95D527A}">
            <xm:f>IFERROR(VLOOKUP(AO3,Feiertage!$A:$B,2,0),"")&lt;&gt;""</xm:f>
            <x14:dxf>
              <font>
                <color rgb="FFFFFFFF"/>
              </font>
              <fill>
                <patternFill>
                  <bgColor theme="0"/>
                </patternFill>
              </fill>
            </x14:dxf>
          </x14:cfRule>
          <x14:cfRule type="expression" priority="33" id="{3B2DF4FB-6DBC-4406-9C78-6F749A2F38DC}">
            <xm:f>IFERROR(VLOOKUP(AO3,BesondereTage!$A:$B,2,0),"")&lt;&gt;""</xm:f>
            <x14:dxf>
              <font>
                <color theme="3"/>
              </font>
              <fill>
                <patternFill>
                  <bgColor theme="3" tint="0.749961851863155"/>
                </patternFill>
              </fill>
            </x14:dxf>
          </x14:cfRule>
          <xm:sqref>AQ3:AQ33</xm:sqref>
        </x14:conditionalFormatting>
        <x14:conditionalFormatting xmlns:xm="http://schemas.microsoft.com/office/excel/2006/main">
          <x14:cfRule type="expression" priority="21" id="{D743F4B0-9464-4D3C-827A-F37F539FF457}">
            <xm:f>IFERROR(VLOOKUP(AO3,Feiertage!$A:$B,2,0),"")&lt;&gt;""</xm:f>
            <x14:dxf>
              <font>
                <color rgb="FFFFFFFF"/>
              </font>
              <fill>
                <patternFill>
                  <bgColor theme="0"/>
                </patternFill>
              </fill>
            </x14:dxf>
          </x14:cfRule>
          <x14:cfRule type="expression" priority="31" id="{B89F932F-5A98-4FF6-A3FA-7F99973D8C35}">
            <xm:f>IFERROR(VLOOKUP(AO3,BesondereTage!$A:$B,2,0),"")&lt;&gt;""</xm:f>
            <x14:dxf>
              <font>
                <color theme="3"/>
              </font>
              <fill>
                <patternFill>
                  <bgColor theme="3" tint="0.749961851863155"/>
                </patternFill>
              </fill>
            </x14:dxf>
          </x14:cfRule>
          <xm:sqref>AR3:AR33</xm:sqref>
        </x14:conditionalFormatting>
        <x14:conditionalFormatting xmlns:xm="http://schemas.microsoft.com/office/excel/2006/main">
          <x14:cfRule type="expression" priority="4" id="{E2CC6510-9BAC-45D3-A1B7-325870560BFA}">
            <xm:f>IFERROR(VLOOKUP(AS3,Urlaub!$A:$B,2,0),"")&lt;&gt;""</xm:f>
            <x14:dxf>
              <font>
                <b/>
                <i val="0"/>
                <color rgb="FFFFFFFF"/>
              </font>
              <fill>
                <patternFill>
                  <bgColor theme="9"/>
                </patternFill>
              </fill>
            </x14:dxf>
          </x14:cfRule>
          <xm:sqref>AT3:AT33</xm:sqref>
        </x14:conditionalFormatting>
        <x14:conditionalFormatting xmlns:xm="http://schemas.microsoft.com/office/excel/2006/main">
          <x14:cfRule type="expression" priority="1" id="{CBA8C97A-E15E-41BB-A6EA-C0D356E3D900}">
            <xm:f>IFERROR(VLOOKUP(AS3,Termine!$A:$B,2,0),"")&lt;&gt;""</xm:f>
            <x14:dxf>
              <font>
                <color rgb="FFFFFFFF"/>
              </font>
              <fill>
                <patternFill>
                  <bgColor theme="7"/>
                </patternFill>
              </fill>
            </x14:dxf>
          </x14:cfRule>
          <xm:sqref>AV3:AV33</xm:sqref>
        </x14:conditionalFormatting>
        <x14:conditionalFormatting xmlns:xm="http://schemas.microsoft.com/office/excel/2006/main">
          <x14:cfRule type="expression" priority="3" id="{251BBF73-BCA1-440A-86F2-5C31B837FB29}">
            <xm:f>IFERROR(VLOOKUP(AS3,Ferien!$A:$B,2,0),"")&lt;&gt;""</xm:f>
            <x14:dxf>
              <font>
                <color rgb="FFFFFFFF"/>
              </font>
              <fill>
                <patternFill>
                  <bgColor theme="5"/>
                </patternFill>
              </fill>
            </x14:dxf>
          </x14:cfRule>
          <xm:sqref>AS3:AS33</xm:sqref>
        </x14:conditionalFormatting>
        <x14:conditionalFormatting xmlns:xm="http://schemas.microsoft.com/office/excel/2006/main">
          <x14:cfRule type="expression" priority="7" id="{A3457A22-C5CB-451D-AAFC-C7A06BC56378}">
            <xm:f>IFERROR(VLOOKUP(AS3,Feiertage!$A:$B,2,0),"")&lt;&gt;""</xm:f>
            <x14:dxf>
              <font>
                <color rgb="FFFFFFFF"/>
              </font>
              <fill>
                <patternFill>
                  <bgColor theme="0"/>
                </patternFill>
              </fill>
            </x14:dxf>
          </x14:cfRule>
          <x14:cfRule type="expression" priority="13" id="{F837AD61-BF98-4C10-9E72-51A67B0126D0}">
            <xm:f>IFERROR(VLOOKUP(AS3,BesondereTage!$A:$B,2,0),"")&lt;&gt;""</xm:f>
            <x14:dxf>
              <font>
                <color theme="3"/>
              </font>
              <fill>
                <patternFill>
                  <bgColor theme="3" tint="0.749961851863155"/>
                </patternFill>
              </fill>
            </x14:dxf>
          </x14:cfRule>
          <xm:sqref>AT3:AT33</xm:sqref>
        </x14:conditionalFormatting>
        <x14:conditionalFormatting xmlns:xm="http://schemas.microsoft.com/office/excel/2006/main">
          <x14:cfRule type="expression" priority="8" id="{C9CAD1EF-5C6A-4C60-AE8B-5B2D53DD8D8E}">
            <xm:f>IFERROR(VLOOKUP(AS3,Feiertage!$A:$B,2,0),"")&lt;&gt;""</xm:f>
            <x14:dxf>
              <font>
                <color rgb="FFFFFFFF"/>
              </font>
              <fill>
                <patternFill>
                  <bgColor theme="0"/>
                </patternFill>
              </fill>
            </x14:dxf>
          </x14:cfRule>
          <x14:cfRule type="expression" priority="15" id="{275008BC-675E-4CFC-B8B0-449C6117DD09}">
            <xm:f>IFERROR(VLOOKUP(AS3,BesondereTage!$A:$B,2,0),"")&lt;&gt;""</xm:f>
            <x14:dxf>
              <font>
                <color theme="3"/>
              </font>
              <fill>
                <patternFill>
                  <bgColor theme="3" tint="0.749961851863155"/>
                </patternFill>
              </fill>
            </x14:dxf>
          </x14:cfRule>
          <xm:sqref>AS3:AS33</xm:sqref>
        </x14:conditionalFormatting>
        <x14:conditionalFormatting xmlns:xm="http://schemas.microsoft.com/office/excel/2006/main">
          <x14:cfRule type="expression" priority="6" id="{8F297CEB-7B53-4C3C-9F77-EDA71AA64DBA}">
            <xm:f>IFERROR(VLOOKUP(AS3,Feiertage!$A:$B,2,0),"")&lt;&gt;""</xm:f>
            <x14:dxf>
              <font>
                <color rgb="FFFFFFFF"/>
              </font>
              <fill>
                <patternFill>
                  <bgColor theme="0"/>
                </patternFill>
              </fill>
            </x14:dxf>
          </x14:cfRule>
          <x14:cfRule type="expression" priority="14" id="{E0BF82CB-DC0B-45C1-88A7-BC9BF2047FFD}">
            <xm:f>IFERROR(VLOOKUP(AS3,BesondereTage!$A:$B,2,0),"")&lt;&gt;""</xm:f>
            <x14:dxf>
              <font>
                <color theme="3"/>
              </font>
              <fill>
                <patternFill>
                  <bgColor theme="3" tint="0.749961851863155"/>
                </patternFill>
              </fill>
            </x14:dxf>
          </x14:cfRule>
          <xm:sqref>AU3:AU33</xm:sqref>
        </x14:conditionalFormatting>
        <x14:conditionalFormatting xmlns:xm="http://schemas.microsoft.com/office/excel/2006/main">
          <x14:cfRule type="expression" priority="2" id="{C014B884-6FDB-46C1-B9BA-6C9C81483000}">
            <xm:f>IFERROR(VLOOKUP(AS3,Feiertage!$A:$B,2,0),"")&lt;&gt;""</xm:f>
            <x14:dxf>
              <font>
                <color rgb="FFFFFFFF"/>
              </font>
              <fill>
                <patternFill>
                  <bgColor theme="0"/>
                </patternFill>
              </fill>
            </x14:dxf>
          </x14:cfRule>
          <x14:cfRule type="expression" priority="12" id="{3B5FDA40-1E5B-4F79-824D-A79C4C46C3D1}">
            <xm:f>IFERROR(VLOOKUP(AS3,BesondereTage!$A:$B,2,0),"")&lt;&gt;""</xm:f>
            <x14:dxf>
              <font>
                <color theme="3"/>
              </font>
              <fill>
                <patternFill>
                  <bgColor theme="3" tint="0.749961851863155"/>
                </patternFill>
              </fill>
            </x14:dxf>
          </x14:cfRule>
          <xm:sqref>AV3:AV33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27"/>
  <sheetViews>
    <sheetView workbookViewId="0">
      <selection activeCell="B28" sqref="B28"/>
    </sheetView>
  </sheetViews>
  <sheetFormatPr baseColWidth="10" defaultColWidth="11.42578125" defaultRowHeight="15" x14ac:dyDescent="0.25"/>
  <cols>
    <col min="1" max="1" width="10.140625" style="3" bestFit="1" customWidth="1"/>
    <col min="2" max="2" width="99.5703125" style="1" bestFit="1" customWidth="1"/>
    <col min="3" max="16384" width="11.42578125" style="1"/>
  </cols>
  <sheetData>
    <row r="1" spans="1:2" ht="60" x14ac:dyDescent="0.25">
      <c r="B1" s="4" t="s">
        <v>5</v>
      </c>
    </row>
    <row r="2" spans="1:2" x14ac:dyDescent="0.25">
      <c r="A2" s="3">
        <v>42736</v>
      </c>
      <c r="B2" s="1" t="s">
        <v>6</v>
      </c>
    </row>
    <row r="3" spans="1:2" x14ac:dyDescent="0.25">
      <c r="A3" s="3">
        <v>42839</v>
      </c>
      <c r="B3" s="1" t="s">
        <v>7</v>
      </c>
    </row>
    <row r="4" spans="1:2" x14ac:dyDescent="0.25">
      <c r="A4" s="3">
        <v>42841</v>
      </c>
      <c r="B4" s="1" t="s">
        <v>8</v>
      </c>
    </row>
    <row r="5" spans="1:2" x14ac:dyDescent="0.25">
      <c r="A5" s="3">
        <v>42842</v>
      </c>
      <c r="B5" s="1" t="s">
        <v>9</v>
      </c>
    </row>
    <row r="6" spans="1:2" x14ac:dyDescent="0.25">
      <c r="A6" s="3">
        <v>42856</v>
      </c>
      <c r="B6" s="1" t="s">
        <v>10</v>
      </c>
    </row>
    <row r="7" spans="1:2" x14ac:dyDescent="0.25">
      <c r="A7" s="3">
        <v>42880</v>
      </c>
      <c r="B7" s="1" t="s">
        <v>11</v>
      </c>
    </row>
    <row r="8" spans="1:2" x14ac:dyDescent="0.25">
      <c r="A8" s="3">
        <v>42890</v>
      </c>
      <c r="B8" s="1" t="s">
        <v>12</v>
      </c>
    </row>
    <row r="9" spans="1:2" x14ac:dyDescent="0.25">
      <c r="A9" s="3">
        <v>42891</v>
      </c>
      <c r="B9" s="1" t="s">
        <v>13</v>
      </c>
    </row>
    <row r="10" spans="1:2" x14ac:dyDescent="0.25">
      <c r="A10" s="3">
        <v>43011</v>
      </c>
      <c r="B10" s="1" t="s">
        <v>14</v>
      </c>
    </row>
    <row r="11" spans="1:2" x14ac:dyDescent="0.25">
      <c r="A11" s="3">
        <v>43039</v>
      </c>
      <c r="B11" s="1" t="s">
        <v>15</v>
      </c>
    </row>
    <row r="12" spans="1:2" x14ac:dyDescent="0.25">
      <c r="A12" s="3">
        <v>43094</v>
      </c>
      <c r="B12" s="1" t="s">
        <v>16</v>
      </c>
    </row>
    <row r="13" spans="1:2" x14ac:dyDescent="0.25">
      <c r="A13" s="3">
        <v>43095</v>
      </c>
      <c r="B13" s="1" t="s">
        <v>17</v>
      </c>
    </row>
    <row r="15" spans="1:2" x14ac:dyDescent="0.25">
      <c r="A15" s="14">
        <v>43101</v>
      </c>
      <c r="B15" s="15" t="s">
        <v>6</v>
      </c>
    </row>
    <row r="16" spans="1:2" x14ac:dyDescent="0.25">
      <c r="A16" s="14">
        <v>43189</v>
      </c>
      <c r="B16" s="15" t="s">
        <v>7</v>
      </c>
    </row>
    <row r="17" spans="1:2" x14ac:dyDescent="0.25">
      <c r="A17" s="14">
        <v>43191</v>
      </c>
      <c r="B17" s="15" t="s">
        <v>8</v>
      </c>
    </row>
    <row r="18" spans="1:2" x14ac:dyDescent="0.25">
      <c r="A18" s="14">
        <v>43192</v>
      </c>
      <c r="B18" s="15" t="s">
        <v>9</v>
      </c>
    </row>
    <row r="19" spans="1:2" x14ac:dyDescent="0.25">
      <c r="A19" s="14">
        <v>43221</v>
      </c>
      <c r="B19" s="15" t="s">
        <v>10</v>
      </c>
    </row>
    <row r="20" spans="1:2" x14ac:dyDescent="0.25">
      <c r="A20" s="14">
        <v>43230</v>
      </c>
      <c r="B20" s="15" t="s">
        <v>11</v>
      </c>
    </row>
    <row r="21" spans="1:2" x14ac:dyDescent="0.25">
      <c r="A21" s="14">
        <v>43240</v>
      </c>
      <c r="B21" s="15" t="s">
        <v>12</v>
      </c>
    </row>
    <row r="22" spans="1:2" x14ac:dyDescent="0.25">
      <c r="A22" s="14">
        <v>43241</v>
      </c>
      <c r="B22" s="15" t="s">
        <v>13</v>
      </c>
    </row>
    <row r="23" spans="1:2" x14ac:dyDescent="0.25">
      <c r="A23" s="14">
        <v>43376</v>
      </c>
      <c r="B23" s="15" t="s">
        <v>14</v>
      </c>
    </row>
    <row r="24" spans="1:2" x14ac:dyDescent="0.25">
      <c r="A24" s="14">
        <v>43459</v>
      </c>
      <c r="B24" s="15" t="s">
        <v>16</v>
      </c>
    </row>
    <row r="25" spans="1:2" x14ac:dyDescent="0.25">
      <c r="A25" s="14">
        <v>43460</v>
      </c>
      <c r="B25" s="15" t="s">
        <v>17</v>
      </c>
    </row>
    <row r="27" spans="1:2" x14ac:dyDescent="0.25">
      <c r="B27" s="1" t="s">
        <v>18</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49992370372631"/>
  </sheetPr>
  <dimension ref="A1:B51"/>
  <sheetViews>
    <sheetView topLeftCell="A22" workbookViewId="0">
      <selection activeCell="B2" sqref="B2"/>
    </sheetView>
  </sheetViews>
  <sheetFormatPr baseColWidth="10" defaultColWidth="11.42578125" defaultRowHeight="15" x14ac:dyDescent="0.25"/>
  <cols>
    <col min="1" max="1" width="11.42578125" style="1"/>
    <col min="2" max="2" width="91.85546875" style="1" bestFit="1" customWidth="1"/>
    <col min="3" max="16384" width="11.42578125" style="1"/>
  </cols>
  <sheetData>
    <row r="1" spans="1:2" ht="90" x14ac:dyDescent="0.25">
      <c r="B1" s="4" t="s">
        <v>70</v>
      </c>
    </row>
    <row r="2" spans="1:2" x14ac:dyDescent="0.25">
      <c r="A2" s="13">
        <v>42741</v>
      </c>
      <c r="B2" s="12" t="s">
        <v>19</v>
      </c>
    </row>
    <row r="3" spans="1:2" x14ac:dyDescent="0.25">
      <c r="A3" s="2">
        <v>42767</v>
      </c>
      <c r="B3" s="1" t="s">
        <v>20</v>
      </c>
    </row>
    <row r="4" spans="1:2" x14ac:dyDescent="0.25">
      <c r="A4" s="2">
        <v>42780</v>
      </c>
      <c r="B4" s="1" t="s">
        <v>21</v>
      </c>
    </row>
    <row r="5" spans="1:2" x14ac:dyDescent="0.25">
      <c r="A5" s="2">
        <v>42789</v>
      </c>
      <c r="B5" s="1" t="s">
        <v>22</v>
      </c>
    </row>
    <row r="6" spans="1:2" x14ac:dyDescent="0.25">
      <c r="A6" s="2">
        <v>42791</v>
      </c>
      <c r="B6" s="1" t="s">
        <v>23</v>
      </c>
    </row>
    <row r="7" spans="1:2" x14ac:dyDescent="0.25">
      <c r="A7" s="2">
        <v>42792</v>
      </c>
      <c r="B7" s="1" t="s">
        <v>24</v>
      </c>
    </row>
    <row r="8" spans="1:2" x14ac:dyDescent="0.25">
      <c r="A8" s="2">
        <v>42793</v>
      </c>
      <c r="B8" s="1" t="s">
        <v>25</v>
      </c>
    </row>
    <row r="9" spans="1:2" x14ac:dyDescent="0.25">
      <c r="A9" s="2">
        <v>42794</v>
      </c>
      <c r="B9" s="1" t="s">
        <v>26</v>
      </c>
    </row>
    <row r="10" spans="1:2" x14ac:dyDescent="0.25">
      <c r="A10" s="2">
        <v>42795</v>
      </c>
      <c r="B10" s="1" t="s">
        <v>27</v>
      </c>
    </row>
    <row r="11" spans="1:2" x14ac:dyDescent="0.25">
      <c r="A11" s="2">
        <v>42834</v>
      </c>
      <c r="B11" s="1" t="s">
        <v>28</v>
      </c>
    </row>
    <row r="12" spans="1:2" x14ac:dyDescent="0.25">
      <c r="A12" s="2">
        <v>42838</v>
      </c>
      <c r="B12" s="1" t="s">
        <v>29</v>
      </c>
    </row>
    <row r="13" spans="1:2" x14ac:dyDescent="0.25">
      <c r="A13" s="2">
        <v>42840</v>
      </c>
      <c r="B13" s="1" t="s">
        <v>30</v>
      </c>
    </row>
    <row r="14" spans="1:2" x14ac:dyDescent="0.25">
      <c r="A14" s="2">
        <v>42855</v>
      </c>
      <c r="B14" s="1" t="s">
        <v>31</v>
      </c>
    </row>
    <row r="15" spans="1:2" x14ac:dyDescent="0.25">
      <c r="A15" s="2">
        <v>42869</v>
      </c>
      <c r="B15" s="1" t="s">
        <v>32</v>
      </c>
    </row>
    <row r="16" spans="1:2" x14ac:dyDescent="0.25">
      <c r="A16" s="2">
        <v>43039</v>
      </c>
      <c r="B16" s="1" t="s">
        <v>33</v>
      </c>
    </row>
    <row r="17" spans="1:2" x14ac:dyDescent="0.25">
      <c r="A17" s="2">
        <v>43041</v>
      </c>
      <c r="B17" s="1" t="s">
        <v>34</v>
      </c>
    </row>
    <row r="18" spans="1:2" x14ac:dyDescent="0.25">
      <c r="A18" s="2">
        <v>43050</v>
      </c>
      <c r="B18" s="1" t="s">
        <v>35</v>
      </c>
    </row>
    <row r="19" spans="1:2" x14ac:dyDescent="0.25">
      <c r="A19" s="2">
        <v>43058</v>
      </c>
      <c r="B19" s="1" t="s">
        <v>36</v>
      </c>
    </row>
    <row r="20" spans="1:2" x14ac:dyDescent="0.25">
      <c r="A20" s="2">
        <v>43065</v>
      </c>
      <c r="B20" s="1" t="s">
        <v>37</v>
      </c>
    </row>
    <row r="21" spans="1:2" x14ac:dyDescent="0.25">
      <c r="A21" s="2">
        <v>43072</v>
      </c>
      <c r="B21" s="1" t="s">
        <v>38</v>
      </c>
    </row>
    <row r="22" spans="1:2" x14ac:dyDescent="0.25">
      <c r="A22" s="2">
        <v>43079</v>
      </c>
      <c r="B22" s="1" t="s">
        <v>39</v>
      </c>
    </row>
    <row r="23" spans="1:2" x14ac:dyDescent="0.25">
      <c r="A23" s="2">
        <v>43086</v>
      </c>
      <c r="B23" s="1" t="s">
        <v>40</v>
      </c>
    </row>
    <row r="24" spans="1:2" x14ac:dyDescent="0.25">
      <c r="A24" s="2">
        <v>43093</v>
      </c>
      <c r="B24" s="1" t="s">
        <v>41</v>
      </c>
    </row>
    <row r="25" spans="1:2" x14ac:dyDescent="0.25">
      <c r="A25" s="2">
        <v>43075</v>
      </c>
      <c r="B25" s="1" t="s">
        <v>42</v>
      </c>
    </row>
    <row r="26" spans="1:2" x14ac:dyDescent="0.25">
      <c r="A26" s="2">
        <v>43100</v>
      </c>
      <c r="B26" s="1" t="s">
        <v>43</v>
      </c>
    </row>
    <row r="28" spans="1:2" x14ac:dyDescent="0.25">
      <c r="A28" s="13">
        <v>43106</v>
      </c>
      <c r="B28" s="12" t="s">
        <v>19</v>
      </c>
    </row>
    <row r="29" spans="1:2" x14ac:dyDescent="0.25">
      <c r="A29" s="2">
        <v>43145</v>
      </c>
      <c r="B29" s="1" t="s">
        <v>21</v>
      </c>
    </row>
    <row r="30" spans="1:2" x14ac:dyDescent="0.25">
      <c r="A30" s="2">
        <v>43139</v>
      </c>
      <c r="B30" s="1" t="s">
        <v>22</v>
      </c>
    </row>
    <row r="31" spans="1:2" x14ac:dyDescent="0.25">
      <c r="A31" s="2">
        <v>43141</v>
      </c>
      <c r="B31" s="1" t="s">
        <v>23</v>
      </c>
    </row>
    <row r="32" spans="1:2" x14ac:dyDescent="0.25">
      <c r="A32" s="2">
        <v>43142</v>
      </c>
      <c r="B32" s="1" t="s">
        <v>24</v>
      </c>
    </row>
    <row r="33" spans="1:2" x14ac:dyDescent="0.25">
      <c r="A33" s="2">
        <v>43143</v>
      </c>
      <c r="B33" s="1" t="s">
        <v>25</v>
      </c>
    </row>
    <row r="34" spans="1:2" x14ac:dyDescent="0.25">
      <c r="A34" s="2">
        <v>43144</v>
      </c>
      <c r="B34" s="1" t="s">
        <v>26</v>
      </c>
    </row>
    <row r="35" spans="1:2" x14ac:dyDescent="0.25">
      <c r="A35" s="2">
        <v>43145</v>
      </c>
      <c r="B35" s="1" t="s">
        <v>27</v>
      </c>
    </row>
    <row r="36" spans="1:2" x14ac:dyDescent="0.25">
      <c r="A36" s="2">
        <v>43184</v>
      </c>
      <c r="B36" s="1" t="s">
        <v>28</v>
      </c>
    </row>
    <row r="37" spans="1:2" x14ac:dyDescent="0.25">
      <c r="A37" s="2">
        <v>43188</v>
      </c>
      <c r="B37" s="1" t="s">
        <v>29</v>
      </c>
    </row>
    <row r="38" spans="1:2" x14ac:dyDescent="0.25">
      <c r="A38" s="2">
        <v>43190</v>
      </c>
      <c r="B38" s="1" t="s">
        <v>30</v>
      </c>
    </row>
    <row r="39" spans="1:2" x14ac:dyDescent="0.25">
      <c r="A39" s="2">
        <v>43220</v>
      </c>
      <c r="B39" s="1" t="s">
        <v>31</v>
      </c>
    </row>
    <row r="40" spans="1:2" x14ac:dyDescent="0.25">
      <c r="A40" s="2">
        <v>43233</v>
      </c>
      <c r="B40" s="1" t="s">
        <v>32</v>
      </c>
    </row>
    <row r="41" spans="1:2" x14ac:dyDescent="0.25">
      <c r="A41" s="2">
        <v>43404</v>
      </c>
      <c r="B41" s="1" t="s">
        <v>33</v>
      </c>
    </row>
    <row r="42" spans="1:2" x14ac:dyDescent="0.25">
      <c r="A42" s="2">
        <v>43406</v>
      </c>
      <c r="B42" s="1" t="s">
        <v>34</v>
      </c>
    </row>
    <row r="43" spans="1:2" x14ac:dyDescent="0.25">
      <c r="A43" s="2">
        <v>43415</v>
      </c>
      <c r="B43" s="1" t="s">
        <v>35</v>
      </c>
    </row>
    <row r="44" spans="1:2" x14ac:dyDescent="0.25">
      <c r="A44" s="2">
        <v>43422</v>
      </c>
      <c r="B44" s="1" t="s">
        <v>36</v>
      </c>
    </row>
    <row r="45" spans="1:2" x14ac:dyDescent="0.25">
      <c r="A45" s="2">
        <v>43429</v>
      </c>
      <c r="B45" s="1" t="s">
        <v>37</v>
      </c>
    </row>
    <row r="46" spans="1:2" x14ac:dyDescent="0.25">
      <c r="A46" s="2">
        <v>43436</v>
      </c>
      <c r="B46" s="1" t="s">
        <v>38</v>
      </c>
    </row>
    <row r="47" spans="1:2" x14ac:dyDescent="0.25">
      <c r="A47" s="2">
        <v>43443</v>
      </c>
      <c r="B47" s="1" t="s">
        <v>39</v>
      </c>
    </row>
    <row r="48" spans="1:2" x14ac:dyDescent="0.25">
      <c r="A48" s="2">
        <v>43450</v>
      </c>
      <c r="B48" s="1" t="s">
        <v>40</v>
      </c>
    </row>
    <row r="49" spans="1:2" x14ac:dyDescent="0.25">
      <c r="A49" s="2">
        <v>43457</v>
      </c>
      <c r="B49" s="1" t="s">
        <v>41</v>
      </c>
    </row>
    <row r="50" spans="1:2" x14ac:dyDescent="0.25">
      <c r="A50" s="2">
        <v>43440</v>
      </c>
      <c r="B50" s="1" t="s">
        <v>42</v>
      </c>
    </row>
    <row r="51" spans="1:2" x14ac:dyDescent="0.25">
      <c r="A51" s="2">
        <v>43465</v>
      </c>
      <c r="B51" s="1" t="s">
        <v>43</v>
      </c>
    </row>
  </sheetData>
  <sortState ref="A2:B9">
    <sortCondition ref="A2:A9"/>
  </sortState>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C37"/>
  <sheetViews>
    <sheetView workbookViewId="0">
      <selection activeCell="B30" sqref="B30"/>
    </sheetView>
  </sheetViews>
  <sheetFormatPr baseColWidth="10" defaultColWidth="11.42578125" defaultRowHeight="15" x14ac:dyDescent="0.25"/>
  <cols>
    <col min="2" max="2" width="96.140625" customWidth="1"/>
  </cols>
  <sheetData>
    <row r="1" spans="1:2" ht="60" x14ac:dyDescent="0.25">
      <c r="A1" s="1"/>
      <c r="B1" s="4" t="s">
        <v>44</v>
      </c>
    </row>
    <row r="2" spans="1:2" x14ac:dyDescent="0.25">
      <c r="A2" s="2">
        <v>42736</v>
      </c>
      <c r="B2" s="1" t="s">
        <v>45</v>
      </c>
    </row>
    <row r="3" spans="1:2" x14ac:dyDescent="0.25">
      <c r="A3" s="2">
        <v>42737</v>
      </c>
      <c r="B3" s="1" t="s">
        <v>45</v>
      </c>
    </row>
    <row r="4" spans="1:2" x14ac:dyDescent="0.25">
      <c r="A4" s="2">
        <v>42738</v>
      </c>
      <c r="B4" s="1" t="s">
        <v>45</v>
      </c>
    </row>
    <row r="5" spans="1:2" x14ac:dyDescent="0.25">
      <c r="A5" s="1"/>
      <c r="B5" s="4"/>
    </row>
    <row r="6" spans="1:2" x14ac:dyDescent="0.25">
      <c r="A6" s="2">
        <v>42887</v>
      </c>
      <c r="B6" s="1" t="s">
        <v>46</v>
      </c>
    </row>
    <row r="7" spans="1:2" x14ac:dyDescent="0.25">
      <c r="A7" s="2">
        <v>42888</v>
      </c>
      <c r="B7" s="1" t="s">
        <v>46</v>
      </c>
    </row>
    <row r="8" spans="1:2" x14ac:dyDescent="0.25">
      <c r="A8" s="2">
        <v>42889</v>
      </c>
      <c r="B8" s="1" t="s">
        <v>46</v>
      </c>
    </row>
    <row r="9" spans="1:2" x14ac:dyDescent="0.25">
      <c r="A9" s="2">
        <v>42890</v>
      </c>
      <c r="B9" s="1" t="s">
        <v>46</v>
      </c>
    </row>
    <row r="10" spans="1:2" x14ac:dyDescent="0.25">
      <c r="A10" s="2">
        <v>42891</v>
      </c>
      <c r="B10" s="1" t="s">
        <v>46</v>
      </c>
    </row>
    <row r="11" spans="1:2" x14ac:dyDescent="0.25">
      <c r="A11" s="2">
        <v>42892</v>
      </c>
      <c r="B11" s="1" t="s">
        <v>46</v>
      </c>
    </row>
    <row r="12" spans="1:2" x14ac:dyDescent="0.25">
      <c r="A12" s="2">
        <v>42893</v>
      </c>
      <c r="B12" s="1" t="s">
        <v>46</v>
      </c>
    </row>
    <row r="13" spans="1:2" x14ac:dyDescent="0.25">
      <c r="A13" s="2">
        <v>42894</v>
      </c>
      <c r="B13" s="1" t="s">
        <v>46</v>
      </c>
    </row>
    <row r="14" spans="1:2" x14ac:dyDescent="0.25">
      <c r="A14" s="2">
        <v>42895</v>
      </c>
      <c r="B14" s="1" t="s">
        <v>46</v>
      </c>
    </row>
    <row r="15" spans="1:2" x14ac:dyDescent="0.25">
      <c r="A15" s="2">
        <v>42896</v>
      </c>
      <c r="B15" s="1" t="s">
        <v>46</v>
      </c>
    </row>
    <row r="16" spans="1:2" x14ac:dyDescent="0.25">
      <c r="A16" s="2"/>
      <c r="B16" s="1"/>
    </row>
    <row r="18" spans="1:2" x14ac:dyDescent="0.25">
      <c r="A18" s="2">
        <v>43087</v>
      </c>
      <c r="B18" s="1" t="s">
        <v>47</v>
      </c>
    </row>
    <row r="19" spans="1:2" x14ac:dyDescent="0.25">
      <c r="A19" s="2">
        <v>43088</v>
      </c>
      <c r="B19" s="1" t="s">
        <v>47</v>
      </c>
    </row>
    <row r="20" spans="1:2" x14ac:dyDescent="0.25">
      <c r="A20" s="2">
        <v>43089</v>
      </c>
      <c r="B20" s="1" t="s">
        <v>47</v>
      </c>
    </row>
    <row r="21" spans="1:2" x14ac:dyDescent="0.25">
      <c r="A21" s="2">
        <v>43090</v>
      </c>
      <c r="B21" s="1" t="s">
        <v>47</v>
      </c>
    </row>
    <row r="22" spans="1:2" x14ac:dyDescent="0.25">
      <c r="A22" s="2">
        <v>43091</v>
      </c>
      <c r="B22" s="1" t="s">
        <v>47</v>
      </c>
    </row>
    <row r="23" spans="1:2" x14ac:dyDescent="0.25">
      <c r="A23" s="2">
        <v>43092</v>
      </c>
      <c r="B23" s="1" t="s">
        <v>47</v>
      </c>
    </row>
    <row r="24" spans="1:2" x14ac:dyDescent="0.25">
      <c r="A24" s="2">
        <v>43093</v>
      </c>
      <c r="B24" s="1" t="s">
        <v>47</v>
      </c>
    </row>
    <row r="25" spans="1:2" x14ac:dyDescent="0.25">
      <c r="A25" s="2">
        <v>43094</v>
      </c>
      <c r="B25" s="1" t="s">
        <v>47</v>
      </c>
    </row>
    <row r="26" spans="1:2" x14ac:dyDescent="0.25">
      <c r="A26" s="2">
        <v>43095</v>
      </c>
      <c r="B26" s="1" t="s">
        <v>47</v>
      </c>
    </row>
    <row r="27" spans="1:2" x14ac:dyDescent="0.25">
      <c r="A27" s="2">
        <v>43096</v>
      </c>
      <c r="B27" s="1" t="s">
        <v>47</v>
      </c>
    </row>
    <row r="28" spans="1:2" x14ac:dyDescent="0.25">
      <c r="A28" s="2">
        <v>43097</v>
      </c>
      <c r="B28" s="1" t="s">
        <v>47</v>
      </c>
    </row>
    <row r="29" spans="1:2" x14ac:dyDescent="0.25">
      <c r="A29" s="2">
        <v>43098</v>
      </c>
      <c r="B29" s="1" t="s">
        <v>47</v>
      </c>
    </row>
    <row r="30" spans="1:2" x14ac:dyDescent="0.25">
      <c r="A30" s="2">
        <v>43099</v>
      </c>
      <c r="B30" s="1" t="s">
        <v>47</v>
      </c>
    </row>
    <row r="31" spans="1:2" x14ac:dyDescent="0.25">
      <c r="A31" s="2">
        <v>43100</v>
      </c>
      <c r="B31" s="1" t="s">
        <v>47</v>
      </c>
    </row>
    <row r="32" spans="1:2" x14ac:dyDescent="0.25">
      <c r="A32" s="2">
        <v>43101</v>
      </c>
      <c r="B32" s="1" t="s">
        <v>47</v>
      </c>
    </row>
    <row r="33" spans="1:3" x14ac:dyDescent="0.25">
      <c r="A33" s="2">
        <v>43102</v>
      </c>
      <c r="B33" s="1" t="s">
        <v>47</v>
      </c>
    </row>
    <row r="35" spans="1:3" x14ac:dyDescent="0.25">
      <c r="B35" s="2"/>
      <c r="C35" s="1"/>
    </row>
    <row r="36" spans="1:3" x14ac:dyDescent="0.25">
      <c r="B36" s="2"/>
      <c r="C36" s="1"/>
    </row>
    <row r="37" spans="1:3" x14ac:dyDescent="0.25">
      <c r="B37" s="2"/>
      <c r="C37" s="1"/>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C243"/>
  <sheetViews>
    <sheetView workbookViewId="0">
      <selection activeCell="B1" sqref="B1"/>
    </sheetView>
  </sheetViews>
  <sheetFormatPr baseColWidth="10" defaultColWidth="11.42578125" defaultRowHeight="15" x14ac:dyDescent="0.25"/>
  <cols>
    <col min="1" max="1" width="11.42578125" style="11"/>
    <col min="2" max="2" width="99.5703125" style="11" customWidth="1"/>
  </cols>
  <sheetData>
    <row r="1" spans="1:2" ht="60" x14ac:dyDescent="0.25">
      <c r="B1" s="4" t="s">
        <v>48</v>
      </c>
    </row>
    <row r="2" spans="1:2" x14ac:dyDescent="0.25">
      <c r="A2" s="13">
        <v>42736</v>
      </c>
      <c r="B2" s="11" t="s">
        <v>49</v>
      </c>
    </row>
    <row r="3" spans="1:2" x14ac:dyDescent="0.25">
      <c r="A3" s="13">
        <v>42737</v>
      </c>
      <c r="B3" s="11" t="s">
        <v>49</v>
      </c>
    </row>
    <row r="4" spans="1:2" x14ac:dyDescent="0.25">
      <c r="A4" s="13">
        <v>42738</v>
      </c>
      <c r="B4" s="11" t="s">
        <v>49</v>
      </c>
    </row>
    <row r="5" spans="1:2" x14ac:dyDescent="0.25">
      <c r="B5" s="12"/>
    </row>
    <row r="6" spans="1:2" x14ac:dyDescent="0.25">
      <c r="A6" s="13">
        <v>42763</v>
      </c>
      <c r="B6" s="11" t="s">
        <v>50</v>
      </c>
    </row>
    <row r="7" spans="1:2" x14ac:dyDescent="0.25">
      <c r="A7" s="13">
        <v>42764</v>
      </c>
      <c r="B7" s="11" t="s">
        <v>50</v>
      </c>
    </row>
    <row r="8" spans="1:2" x14ac:dyDescent="0.25">
      <c r="A8" s="13">
        <v>42765</v>
      </c>
      <c r="B8" s="11" t="s">
        <v>50</v>
      </c>
    </row>
    <row r="9" spans="1:2" x14ac:dyDescent="0.25">
      <c r="A9" s="13">
        <v>42766</v>
      </c>
      <c r="B9" s="11" t="s">
        <v>50</v>
      </c>
    </row>
    <row r="10" spans="1:2" x14ac:dyDescent="0.25">
      <c r="A10" s="13">
        <v>42767</v>
      </c>
      <c r="B10" s="11" t="s">
        <v>50</v>
      </c>
    </row>
    <row r="11" spans="1:2" x14ac:dyDescent="0.25">
      <c r="A11" s="13">
        <v>42768</v>
      </c>
      <c r="B11" s="11" t="s">
        <v>50</v>
      </c>
    </row>
    <row r="12" spans="1:2" x14ac:dyDescent="0.25">
      <c r="A12" s="13">
        <v>42769</v>
      </c>
      <c r="B12" s="11" t="s">
        <v>50</v>
      </c>
    </row>
    <row r="13" spans="1:2" x14ac:dyDescent="0.25">
      <c r="A13" s="13">
        <v>42770</v>
      </c>
      <c r="B13" s="11" t="s">
        <v>50</v>
      </c>
    </row>
    <row r="14" spans="1:2" x14ac:dyDescent="0.25">
      <c r="A14" s="13">
        <v>42771</v>
      </c>
      <c r="B14" s="11" t="s">
        <v>50</v>
      </c>
    </row>
    <row r="15" spans="1:2" x14ac:dyDescent="0.25">
      <c r="A15" s="13"/>
    </row>
    <row r="16" spans="1:2" x14ac:dyDescent="0.25">
      <c r="A16" s="13">
        <v>42833</v>
      </c>
      <c r="B16" s="11" t="s">
        <v>51</v>
      </c>
    </row>
    <row r="17" spans="1:2" x14ac:dyDescent="0.25">
      <c r="A17" s="13">
        <v>42834</v>
      </c>
      <c r="B17" s="11" t="s">
        <v>51</v>
      </c>
    </row>
    <row r="18" spans="1:2" x14ac:dyDescent="0.25">
      <c r="A18" s="13">
        <v>42835</v>
      </c>
      <c r="B18" s="11" t="s">
        <v>51</v>
      </c>
    </row>
    <row r="19" spans="1:2" x14ac:dyDescent="0.25">
      <c r="A19" s="13">
        <v>42836</v>
      </c>
      <c r="B19" s="11" t="s">
        <v>51</v>
      </c>
    </row>
    <row r="20" spans="1:2" x14ac:dyDescent="0.25">
      <c r="A20" s="13">
        <v>42837</v>
      </c>
      <c r="B20" s="11" t="s">
        <v>51</v>
      </c>
    </row>
    <row r="21" spans="1:2" x14ac:dyDescent="0.25">
      <c r="A21" s="13">
        <v>42838</v>
      </c>
      <c r="B21" s="11" t="s">
        <v>51</v>
      </c>
    </row>
    <row r="22" spans="1:2" x14ac:dyDescent="0.25">
      <c r="A22" s="13">
        <v>42839</v>
      </c>
      <c r="B22" s="11" t="s">
        <v>51</v>
      </c>
    </row>
    <row r="23" spans="1:2" x14ac:dyDescent="0.25">
      <c r="A23" s="13">
        <v>42840</v>
      </c>
      <c r="B23" s="11" t="s">
        <v>51</v>
      </c>
    </row>
    <row r="24" spans="1:2" x14ac:dyDescent="0.25">
      <c r="A24" s="13">
        <v>42841</v>
      </c>
      <c r="B24" s="11" t="s">
        <v>51</v>
      </c>
    </row>
    <row r="25" spans="1:2" x14ac:dyDescent="0.25">
      <c r="A25" s="13">
        <v>42842</v>
      </c>
      <c r="B25" s="11" t="s">
        <v>51</v>
      </c>
    </row>
    <row r="26" spans="1:2" x14ac:dyDescent="0.25">
      <c r="A26" s="13">
        <v>42843</v>
      </c>
      <c r="B26" s="11" t="s">
        <v>51</v>
      </c>
    </row>
    <row r="27" spans="1:2" x14ac:dyDescent="0.25">
      <c r="A27" s="13"/>
    </row>
    <row r="28" spans="1:2" x14ac:dyDescent="0.25">
      <c r="A28" s="13">
        <v>42879</v>
      </c>
      <c r="B28" s="11" t="s">
        <v>52</v>
      </c>
    </row>
    <row r="29" spans="1:2" x14ac:dyDescent="0.25">
      <c r="A29" s="13">
        <v>42880</v>
      </c>
      <c r="B29" s="11" t="s">
        <v>52</v>
      </c>
    </row>
    <row r="30" spans="1:2" x14ac:dyDescent="0.25">
      <c r="A30" s="13">
        <v>42881</v>
      </c>
      <c r="B30" s="11" t="s">
        <v>52</v>
      </c>
    </row>
    <row r="31" spans="1:2" x14ac:dyDescent="0.25">
      <c r="A31" s="13">
        <v>42882</v>
      </c>
      <c r="B31" s="11" t="s">
        <v>52</v>
      </c>
    </row>
    <row r="32" spans="1:2" x14ac:dyDescent="0.25">
      <c r="A32" s="13">
        <v>42883</v>
      </c>
      <c r="B32" s="11" t="s">
        <v>52</v>
      </c>
    </row>
    <row r="33" spans="1:3" x14ac:dyDescent="0.25">
      <c r="A33" s="13">
        <v>42889</v>
      </c>
      <c r="B33" s="11" t="s">
        <v>53</v>
      </c>
    </row>
    <row r="34" spans="1:3" x14ac:dyDescent="0.25">
      <c r="A34" s="13">
        <v>42890</v>
      </c>
      <c r="B34" s="11" t="s">
        <v>53</v>
      </c>
    </row>
    <row r="35" spans="1:3" x14ac:dyDescent="0.25">
      <c r="A35" s="13">
        <v>42891</v>
      </c>
      <c r="B35" s="11" t="s">
        <v>53</v>
      </c>
      <c r="C35" s="1"/>
    </row>
    <row r="36" spans="1:3" x14ac:dyDescent="0.25">
      <c r="A36" s="13">
        <v>42892</v>
      </c>
      <c r="B36" s="11" t="s">
        <v>53</v>
      </c>
      <c r="C36" s="1"/>
    </row>
    <row r="37" spans="1:3" x14ac:dyDescent="0.25">
      <c r="A37" s="13">
        <v>42893</v>
      </c>
      <c r="B37" s="11" t="s">
        <v>53</v>
      </c>
      <c r="C37" s="1"/>
    </row>
    <row r="38" spans="1:3" x14ac:dyDescent="0.25">
      <c r="A38" s="13">
        <v>42894</v>
      </c>
      <c r="B38" s="11" t="s">
        <v>53</v>
      </c>
    </row>
    <row r="39" spans="1:3" x14ac:dyDescent="0.25">
      <c r="A39" s="13">
        <v>42895</v>
      </c>
      <c r="B39" s="11" t="s">
        <v>53</v>
      </c>
    </row>
    <row r="40" spans="1:3" x14ac:dyDescent="0.25">
      <c r="A40" s="13">
        <v>42896</v>
      </c>
      <c r="B40" s="11" t="s">
        <v>53</v>
      </c>
    </row>
    <row r="41" spans="1:3" x14ac:dyDescent="0.25">
      <c r="A41" s="13">
        <v>42897</v>
      </c>
      <c r="B41" s="11" t="s">
        <v>53</v>
      </c>
    </row>
    <row r="43" spans="1:3" x14ac:dyDescent="0.25">
      <c r="A43" s="13">
        <v>42936</v>
      </c>
      <c r="B43" s="11" t="s">
        <v>54</v>
      </c>
    </row>
    <row r="44" spans="1:3" x14ac:dyDescent="0.25">
      <c r="A44" s="13">
        <v>42937</v>
      </c>
      <c r="B44" s="11" t="s">
        <v>54</v>
      </c>
    </row>
    <row r="45" spans="1:3" x14ac:dyDescent="0.25">
      <c r="A45" s="13">
        <v>42938</v>
      </c>
      <c r="B45" s="11" t="s">
        <v>54</v>
      </c>
    </row>
    <row r="46" spans="1:3" x14ac:dyDescent="0.25">
      <c r="A46" s="13">
        <v>42939</v>
      </c>
      <c r="B46" s="11" t="s">
        <v>54</v>
      </c>
    </row>
    <row r="47" spans="1:3" x14ac:dyDescent="0.25">
      <c r="A47" s="13">
        <v>42940</v>
      </c>
      <c r="B47" s="11" t="s">
        <v>54</v>
      </c>
    </row>
    <row r="48" spans="1:3" x14ac:dyDescent="0.25">
      <c r="A48" s="13">
        <v>42941</v>
      </c>
      <c r="B48" s="11" t="s">
        <v>54</v>
      </c>
    </row>
    <row r="49" spans="1:2" x14ac:dyDescent="0.25">
      <c r="A49" s="13">
        <v>42942</v>
      </c>
      <c r="B49" s="11" t="s">
        <v>54</v>
      </c>
    </row>
    <row r="50" spans="1:2" x14ac:dyDescent="0.25">
      <c r="A50" s="13">
        <v>42943</v>
      </c>
      <c r="B50" s="11" t="s">
        <v>54</v>
      </c>
    </row>
    <row r="51" spans="1:2" x14ac:dyDescent="0.25">
      <c r="A51" s="13">
        <v>42944</v>
      </c>
      <c r="B51" s="11" t="s">
        <v>54</v>
      </c>
    </row>
    <row r="52" spans="1:2" x14ac:dyDescent="0.25">
      <c r="A52" s="13">
        <v>42945</v>
      </c>
      <c r="B52" s="11" t="s">
        <v>54</v>
      </c>
    </row>
    <row r="53" spans="1:2" x14ac:dyDescent="0.25">
      <c r="A53" s="13">
        <v>42946</v>
      </c>
      <c r="B53" s="11" t="s">
        <v>54</v>
      </c>
    </row>
    <row r="54" spans="1:2" x14ac:dyDescent="0.25">
      <c r="A54" s="13">
        <v>42947</v>
      </c>
      <c r="B54" s="11" t="s">
        <v>54</v>
      </c>
    </row>
    <row r="55" spans="1:2" x14ac:dyDescent="0.25">
      <c r="A55" s="13">
        <v>42948</v>
      </c>
      <c r="B55" s="11" t="s">
        <v>54</v>
      </c>
    </row>
    <row r="56" spans="1:2" x14ac:dyDescent="0.25">
      <c r="A56" s="13">
        <v>42949</v>
      </c>
      <c r="B56" s="11" t="s">
        <v>54</v>
      </c>
    </row>
    <row r="57" spans="1:2" x14ac:dyDescent="0.25">
      <c r="A57" s="13">
        <v>42950</v>
      </c>
      <c r="B57" s="11" t="s">
        <v>54</v>
      </c>
    </row>
    <row r="58" spans="1:2" x14ac:dyDescent="0.25">
      <c r="A58" s="13">
        <v>42951</v>
      </c>
      <c r="B58" s="11" t="s">
        <v>54</v>
      </c>
    </row>
    <row r="59" spans="1:2" x14ac:dyDescent="0.25">
      <c r="A59" s="13">
        <v>42952</v>
      </c>
      <c r="B59" s="11" t="s">
        <v>54</v>
      </c>
    </row>
    <row r="60" spans="1:2" x14ac:dyDescent="0.25">
      <c r="A60" s="13">
        <v>42953</v>
      </c>
      <c r="B60" s="11" t="s">
        <v>54</v>
      </c>
    </row>
    <row r="61" spans="1:2" x14ac:dyDescent="0.25">
      <c r="A61" s="13">
        <v>42954</v>
      </c>
      <c r="B61" s="11" t="s">
        <v>54</v>
      </c>
    </row>
    <row r="62" spans="1:2" x14ac:dyDescent="0.25">
      <c r="A62" s="13">
        <v>42955</v>
      </c>
      <c r="B62" s="11" t="s">
        <v>54</v>
      </c>
    </row>
    <row r="63" spans="1:2" x14ac:dyDescent="0.25">
      <c r="A63" s="13">
        <v>42956</v>
      </c>
      <c r="B63" s="11" t="s">
        <v>54</v>
      </c>
    </row>
    <row r="64" spans="1:2" x14ac:dyDescent="0.25">
      <c r="A64" s="13">
        <v>42957</v>
      </c>
      <c r="B64" s="11" t="s">
        <v>54</v>
      </c>
    </row>
    <row r="65" spans="1:2" x14ac:dyDescent="0.25">
      <c r="A65" s="13">
        <v>42958</v>
      </c>
      <c r="B65" s="11" t="s">
        <v>54</v>
      </c>
    </row>
    <row r="66" spans="1:2" x14ac:dyDescent="0.25">
      <c r="A66" s="13">
        <v>42959</v>
      </c>
      <c r="B66" s="11" t="s">
        <v>54</v>
      </c>
    </row>
    <row r="67" spans="1:2" x14ac:dyDescent="0.25">
      <c r="A67" s="13">
        <v>42960</v>
      </c>
      <c r="B67" s="11" t="s">
        <v>54</v>
      </c>
    </row>
    <row r="68" spans="1:2" x14ac:dyDescent="0.25">
      <c r="A68" s="13">
        <v>42961</v>
      </c>
      <c r="B68" s="11" t="s">
        <v>54</v>
      </c>
    </row>
    <row r="69" spans="1:2" x14ac:dyDescent="0.25">
      <c r="A69" s="13">
        <v>42962</v>
      </c>
      <c r="B69" s="11" t="s">
        <v>54</v>
      </c>
    </row>
    <row r="70" spans="1:2" x14ac:dyDescent="0.25">
      <c r="A70" s="13">
        <v>42963</v>
      </c>
      <c r="B70" s="11" t="s">
        <v>54</v>
      </c>
    </row>
    <row r="71" spans="1:2" x14ac:dyDescent="0.25">
      <c r="A71" s="13">
        <v>42964</v>
      </c>
      <c r="B71" s="11" t="s">
        <v>54</v>
      </c>
    </row>
    <row r="72" spans="1:2" x14ac:dyDescent="0.25">
      <c r="A72" s="13">
        <v>42965</v>
      </c>
      <c r="B72" s="11" t="s">
        <v>54</v>
      </c>
    </row>
    <row r="73" spans="1:2" x14ac:dyDescent="0.25">
      <c r="A73" s="13">
        <v>42966</v>
      </c>
      <c r="B73" s="11" t="s">
        <v>54</v>
      </c>
    </row>
    <row r="74" spans="1:2" x14ac:dyDescent="0.25">
      <c r="A74" s="13">
        <v>42967</v>
      </c>
      <c r="B74" s="11" t="s">
        <v>54</v>
      </c>
    </row>
    <row r="75" spans="1:2" x14ac:dyDescent="0.25">
      <c r="A75" s="13">
        <v>42968</v>
      </c>
      <c r="B75" s="11" t="s">
        <v>54</v>
      </c>
    </row>
    <row r="76" spans="1:2" x14ac:dyDescent="0.25">
      <c r="A76" s="13">
        <v>42969</v>
      </c>
      <c r="B76" s="11" t="s">
        <v>54</v>
      </c>
    </row>
    <row r="77" spans="1:2" x14ac:dyDescent="0.25">
      <c r="A77" s="13">
        <v>42970</v>
      </c>
      <c r="B77" s="11" t="s">
        <v>54</v>
      </c>
    </row>
    <row r="78" spans="1:2" x14ac:dyDescent="0.25">
      <c r="A78" s="13">
        <v>42971</v>
      </c>
      <c r="B78" s="11" t="s">
        <v>54</v>
      </c>
    </row>
    <row r="79" spans="1:2" x14ac:dyDescent="0.25">
      <c r="A79" s="13">
        <v>42972</v>
      </c>
      <c r="B79" s="11" t="s">
        <v>54</v>
      </c>
    </row>
    <row r="80" spans="1:2" x14ac:dyDescent="0.25">
      <c r="A80" s="13">
        <v>42973</v>
      </c>
      <c r="B80" s="11" t="s">
        <v>54</v>
      </c>
    </row>
    <row r="81" spans="1:2" x14ac:dyDescent="0.25">
      <c r="A81" s="13">
        <v>42974</v>
      </c>
      <c r="B81" s="11" t="s">
        <v>54</v>
      </c>
    </row>
    <row r="82" spans="1:2" x14ac:dyDescent="0.25">
      <c r="A82" s="13">
        <v>42975</v>
      </c>
      <c r="B82" s="11" t="s">
        <v>54</v>
      </c>
    </row>
    <row r="83" spans="1:2" x14ac:dyDescent="0.25">
      <c r="A83" s="13">
        <v>42976</v>
      </c>
      <c r="B83" s="11" t="s">
        <v>54</v>
      </c>
    </row>
    <row r="84" spans="1:2" x14ac:dyDescent="0.25">
      <c r="A84" s="13">
        <v>42977</v>
      </c>
      <c r="B84" s="11" t="s">
        <v>54</v>
      </c>
    </row>
    <row r="85" spans="1:2" x14ac:dyDescent="0.25">
      <c r="A85" s="13">
        <v>42978</v>
      </c>
      <c r="B85" s="11" t="s">
        <v>54</v>
      </c>
    </row>
    <row r="86" spans="1:2" x14ac:dyDescent="0.25">
      <c r="A86" s="13">
        <v>42979</v>
      </c>
      <c r="B86" s="11" t="s">
        <v>54</v>
      </c>
    </row>
    <row r="87" spans="1:2" x14ac:dyDescent="0.25">
      <c r="A87" s="13">
        <v>42980</v>
      </c>
      <c r="B87" s="11" t="s">
        <v>54</v>
      </c>
    </row>
    <row r="88" spans="1:2" x14ac:dyDescent="0.25">
      <c r="A88" s="13">
        <v>42981</v>
      </c>
      <c r="B88" s="11" t="s">
        <v>54</v>
      </c>
    </row>
    <row r="90" spans="1:2" x14ac:dyDescent="0.25">
      <c r="A90" s="13">
        <v>43008</v>
      </c>
      <c r="B90" s="11" t="s">
        <v>52</v>
      </c>
    </row>
    <row r="91" spans="1:2" x14ac:dyDescent="0.25">
      <c r="A91" s="13">
        <v>43009</v>
      </c>
      <c r="B91" s="11" t="s">
        <v>52</v>
      </c>
    </row>
    <row r="92" spans="1:2" x14ac:dyDescent="0.25">
      <c r="A92" s="13">
        <v>43010</v>
      </c>
      <c r="B92" s="11" t="s">
        <v>52</v>
      </c>
    </row>
    <row r="93" spans="1:2" x14ac:dyDescent="0.25">
      <c r="A93" s="13">
        <v>43011</v>
      </c>
      <c r="B93" s="11" t="s">
        <v>52</v>
      </c>
    </row>
    <row r="95" spans="1:2" x14ac:dyDescent="0.25">
      <c r="A95" s="13">
        <v>43029</v>
      </c>
      <c r="B95" s="11" t="s">
        <v>55</v>
      </c>
    </row>
    <row r="96" spans="1:2" x14ac:dyDescent="0.25">
      <c r="A96" s="13">
        <v>43030</v>
      </c>
      <c r="B96" s="11" t="s">
        <v>55</v>
      </c>
    </row>
    <row r="97" spans="1:2" x14ac:dyDescent="0.25">
      <c r="A97" s="13">
        <v>43031</v>
      </c>
      <c r="B97" s="11" t="s">
        <v>55</v>
      </c>
    </row>
    <row r="98" spans="1:2" x14ac:dyDescent="0.25">
      <c r="A98" s="13">
        <v>43032</v>
      </c>
      <c r="B98" s="11" t="s">
        <v>55</v>
      </c>
    </row>
    <row r="99" spans="1:2" x14ac:dyDescent="0.25">
      <c r="A99" s="13">
        <v>43033</v>
      </c>
      <c r="B99" s="11" t="s">
        <v>55</v>
      </c>
    </row>
    <row r="100" spans="1:2" x14ac:dyDescent="0.25">
      <c r="A100" s="13">
        <v>43034</v>
      </c>
      <c r="B100" s="11" t="s">
        <v>55</v>
      </c>
    </row>
    <row r="101" spans="1:2" x14ac:dyDescent="0.25">
      <c r="A101" s="13">
        <v>43035</v>
      </c>
      <c r="B101" s="11" t="s">
        <v>55</v>
      </c>
    </row>
    <row r="102" spans="1:2" x14ac:dyDescent="0.25">
      <c r="A102" s="13">
        <v>43036</v>
      </c>
      <c r="B102" s="11" t="s">
        <v>55</v>
      </c>
    </row>
    <row r="103" spans="1:2" x14ac:dyDescent="0.25">
      <c r="A103" s="13">
        <v>43037</v>
      </c>
      <c r="B103" s="11" t="s">
        <v>55</v>
      </c>
    </row>
    <row r="104" spans="1:2" x14ac:dyDescent="0.25">
      <c r="A104" s="13">
        <v>43038</v>
      </c>
      <c r="B104" s="11" t="s">
        <v>55</v>
      </c>
    </row>
    <row r="105" spans="1:2" x14ac:dyDescent="0.25">
      <c r="A105" s="13">
        <v>43039</v>
      </c>
      <c r="B105" s="11" t="s">
        <v>55</v>
      </c>
    </row>
    <row r="106" spans="1:2" x14ac:dyDescent="0.25">
      <c r="A106" s="13">
        <v>43040</v>
      </c>
      <c r="B106" s="11" t="s">
        <v>55</v>
      </c>
    </row>
    <row r="107" spans="1:2" x14ac:dyDescent="0.25">
      <c r="A107" s="13">
        <v>43041</v>
      </c>
      <c r="B107" s="11" t="s">
        <v>55</v>
      </c>
    </row>
    <row r="108" spans="1:2" x14ac:dyDescent="0.25">
      <c r="A108" s="13">
        <v>43042</v>
      </c>
      <c r="B108" s="11" t="s">
        <v>55</v>
      </c>
    </row>
    <row r="109" spans="1:2" x14ac:dyDescent="0.25">
      <c r="A109" s="13">
        <v>43043</v>
      </c>
      <c r="B109" s="11" t="s">
        <v>55</v>
      </c>
    </row>
    <row r="110" spans="1:2" x14ac:dyDescent="0.25">
      <c r="A110" s="13">
        <v>43044</v>
      </c>
      <c r="B110" s="11" t="s">
        <v>55</v>
      </c>
    </row>
    <row r="112" spans="1:2" x14ac:dyDescent="0.25">
      <c r="A112" s="13">
        <v>43090</v>
      </c>
      <c r="B112" s="11" t="s">
        <v>49</v>
      </c>
    </row>
    <row r="113" spans="1:2" x14ac:dyDescent="0.25">
      <c r="A113" s="13">
        <v>43091</v>
      </c>
      <c r="B113" s="11" t="s">
        <v>49</v>
      </c>
    </row>
    <row r="114" spans="1:2" x14ac:dyDescent="0.25">
      <c r="A114" s="13">
        <v>43092</v>
      </c>
      <c r="B114" s="11" t="s">
        <v>49</v>
      </c>
    </row>
    <row r="115" spans="1:2" x14ac:dyDescent="0.25">
      <c r="A115" s="13">
        <v>43093</v>
      </c>
      <c r="B115" s="11" t="s">
        <v>49</v>
      </c>
    </row>
    <row r="116" spans="1:2" x14ac:dyDescent="0.25">
      <c r="A116" s="13">
        <v>43094</v>
      </c>
      <c r="B116" s="11" t="s">
        <v>49</v>
      </c>
    </row>
    <row r="117" spans="1:2" x14ac:dyDescent="0.25">
      <c r="A117" s="13">
        <v>43095</v>
      </c>
      <c r="B117" s="11" t="s">
        <v>49</v>
      </c>
    </row>
    <row r="118" spans="1:2" x14ac:dyDescent="0.25">
      <c r="A118" s="13">
        <v>43096</v>
      </c>
      <c r="B118" s="11" t="s">
        <v>49</v>
      </c>
    </row>
    <row r="119" spans="1:2" x14ac:dyDescent="0.25">
      <c r="A119" s="13">
        <v>43097</v>
      </c>
      <c r="B119" s="11" t="s">
        <v>49</v>
      </c>
    </row>
    <row r="120" spans="1:2" x14ac:dyDescent="0.25">
      <c r="A120" s="13">
        <v>43098</v>
      </c>
      <c r="B120" s="11" t="s">
        <v>49</v>
      </c>
    </row>
    <row r="121" spans="1:2" x14ac:dyDescent="0.25">
      <c r="A121" s="13">
        <v>43099</v>
      </c>
      <c r="B121" s="11" t="s">
        <v>49</v>
      </c>
    </row>
    <row r="122" spans="1:2" x14ac:dyDescent="0.25">
      <c r="A122" s="13">
        <v>43100</v>
      </c>
      <c r="B122" s="11" t="s">
        <v>49</v>
      </c>
    </row>
    <row r="123" spans="1:2" x14ac:dyDescent="0.25">
      <c r="A123" s="13">
        <v>43101</v>
      </c>
      <c r="B123" s="11" t="s">
        <v>49</v>
      </c>
    </row>
    <row r="124" spans="1:2" x14ac:dyDescent="0.25">
      <c r="A124" s="13">
        <v>43102</v>
      </c>
      <c r="B124" s="11" t="s">
        <v>49</v>
      </c>
    </row>
    <row r="126" spans="1:2" x14ac:dyDescent="0.25">
      <c r="A126" s="13">
        <v>43134</v>
      </c>
      <c r="B126" s="11" t="s">
        <v>50</v>
      </c>
    </row>
    <row r="127" spans="1:2" x14ac:dyDescent="0.25">
      <c r="A127" s="13">
        <v>43135</v>
      </c>
      <c r="B127" s="11" t="s">
        <v>50</v>
      </c>
    </row>
    <row r="128" spans="1:2" x14ac:dyDescent="0.25">
      <c r="A128" s="13">
        <v>43136</v>
      </c>
      <c r="B128" s="11" t="s">
        <v>50</v>
      </c>
    </row>
    <row r="129" spans="1:2" x14ac:dyDescent="0.25">
      <c r="A129" s="13">
        <v>43137</v>
      </c>
      <c r="B129" s="11" t="s">
        <v>50</v>
      </c>
    </row>
    <row r="130" spans="1:2" x14ac:dyDescent="0.25">
      <c r="A130" s="13">
        <v>43138</v>
      </c>
      <c r="B130" s="11" t="s">
        <v>50</v>
      </c>
    </row>
    <row r="131" spans="1:2" x14ac:dyDescent="0.25">
      <c r="A131" s="13">
        <v>43139</v>
      </c>
      <c r="B131" s="11" t="s">
        <v>50</v>
      </c>
    </row>
    <row r="132" spans="1:2" x14ac:dyDescent="0.25">
      <c r="A132" s="13">
        <v>43140</v>
      </c>
      <c r="B132" s="11" t="s">
        <v>50</v>
      </c>
    </row>
    <row r="133" spans="1:2" x14ac:dyDescent="0.25">
      <c r="A133" s="13">
        <v>43141</v>
      </c>
      <c r="B133" s="11" t="s">
        <v>50</v>
      </c>
    </row>
    <row r="134" spans="1:2" x14ac:dyDescent="0.25">
      <c r="A134" s="13">
        <v>43142</v>
      </c>
      <c r="B134" s="11" t="s">
        <v>50</v>
      </c>
    </row>
    <row r="136" spans="1:2" x14ac:dyDescent="0.25">
      <c r="A136" s="13">
        <v>43183</v>
      </c>
      <c r="B136" s="11" t="s">
        <v>51</v>
      </c>
    </row>
    <row r="137" spans="1:2" x14ac:dyDescent="0.25">
      <c r="A137" s="13">
        <v>43184</v>
      </c>
      <c r="B137" s="11" t="s">
        <v>51</v>
      </c>
    </row>
    <row r="138" spans="1:2" x14ac:dyDescent="0.25">
      <c r="A138" s="13">
        <v>43185</v>
      </c>
      <c r="B138" s="11" t="s">
        <v>51</v>
      </c>
    </row>
    <row r="139" spans="1:2" x14ac:dyDescent="0.25">
      <c r="A139" s="13">
        <v>43186</v>
      </c>
      <c r="B139" s="11" t="s">
        <v>51</v>
      </c>
    </row>
    <row r="140" spans="1:2" x14ac:dyDescent="0.25">
      <c r="A140" s="13">
        <v>43187</v>
      </c>
      <c r="B140" s="11" t="s">
        <v>51</v>
      </c>
    </row>
    <row r="141" spans="1:2" x14ac:dyDescent="0.25">
      <c r="A141" s="13">
        <v>43188</v>
      </c>
      <c r="B141" s="11" t="s">
        <v>51</v>
      </c>
    </row>
    <row r="142" spans="1:2" x14ac:dyDescent="0.25">
      <c r="A142" s="13">
        <v>43189</v>
      </c>
      <c r="B142" s="11" t="s">
        <v>51</v>
      </c>
    </row>
    <row r="143" spans="1:2" x14ac:dyDescent="0.25">
      <c r="A143" s="13">
        <v>43190</v>
      </c>
      <c r="B143" s="11" t="s">
        <v>51</v>
      </c>
    </row>
    <row r="144" spans="1:2" x14ac:dyDescent="0.25">
      <c r="A144" s="13">
        <v>43191</v>
      </c>
      <c r="B144" s="11" t="s">
        <v>51</v>
      </c>
    </row>
    <row r="145" spans="1:2" x14ac:dyDescent="0.25">
      <c r="A145" s="13">
        <v>43192</v>
      </c>
      <c r="B145" s="11" t="s">
        <v>51</v>
      </c>
    </row>
    <row r="146" spans="1:2" x14ac:dyDescent="0.25">
      <c r="A146" s="13">
        <v>43193</v>
      </c>
      <c r="B146" s="11" t="s">
        <v>51</v>
      </c>
    </row>
    <row r="147" spans="1:2" x14ac:dyDescent="0.25">
      <c r="A147" s="13">
        <v>43194</v>
      </c>
      <c r="B147" s="11" t="s">
        <v>51</v>
      </c>
    </row>
    <row r="148" spans="1:2" x14ac:dyDescent="0.25">
      <c r="A148" s="13">
        <v>43195</v>
      </c>
      <c r="B148" s="11" t="s">
        <v>51</v>
      </c>
    </row>
    <row r="149" spans="1:2" x14ac:dyDescent="0.25">
      <c r="A149" s="13">
        <v>43196</v>
      </c>
      <c r="B149" s="11" t="s">
        <v>51</v>
      </c>
    </row>
    <row r="150" spans="1:2" x14ac:dyDescent="0.25">
      <c r="A150" s="13">
        <v>43197</v>
      </c>
      <c r="B150" s="11" t="s">
        <v>51</v>
      </c>
    </row>
    <row r="151" spans="1:2" x14ac:dyDescent="0.25">
      <c r="A151" s="13">
        <v>43198</v>
      </c>
      <c r="B151" s="11" t="s">
        <v>51</v>
      </c>
    </row>
    <row r="153" spans="1:2" x14ac:dyDescent="0.25">
      <c r="A153" s="13">
        <v>43218</v>
      </c>
      <c r="B153" s="11" t="s">
        <v>52</v>
      </c>
    </row>
    <row r="154" spans="1:2" x14ac:dyDescent="0.25">
      <c r="A154" s="13">
        <v>43219</v>
      </c>
      <c r="B154" s="11" t="s">
        <v>52</v>
      </c>
    </row>
    <row r="155" spans="1:2" x14ac:dyDescent="0.25">
      <c r="A155" s="13">
        <v>43220</v>
      </c>
      <c r="B155" s="11" t="s">
        <v>52</v>
      </c>
    </row>
    <row r="156" spans="1:2" x14ac:dyDescent="0.25">
      <c r="A156" s="13">
        <v>43221</v>
      </c>
      <c r="B156" s="11" t="s">
        <v>52</v>
      </c>
    </row>
    <row r="158" spans="1:2" x14ac:dyDescent="0.25">
      <c r="A158" s="13">
        <v>43230</v>
      </c>
      <c r="B158" s="11" t="s">
        <v>52</v>
      </c>
    </row>
    <row r="159" spans="1:2" x14ac:dyDescent="0.25">
      <c r="A159" s="13">
        <v>43231</v>
      </c>
      <c r="B159" s="11" t="s">
        <v>52</v>
      </c>
    </row>
    <row r="160" spans="1:2" x14ac:dyDescent="0.25">
      <c r="A160" s="13">
        <v>43232</v>
      </c>
      <c r="B160" s="11" t="s">
        <v>52</v>
      </c>
    </row>
    <row r="161" spans="1:2" x14ac:dyDescent="0.25">
      <c r="A161" s="13">
        <v>43233</v>
      </c>
      <c r="B161" s="11" t="s">
        <v>52</v>
      </c>
    </row>
    <row r="163" spans="1:2" x14ac:dyDescent="0.25">
      <c r="A163" s="13">
        <v>43239</v>
      </c>
      <c r="B163" s="11" t="s">
        <v>52</v>
      </c>
    </row>
    <row r="164" spans="1:2" x14ac:dyDescent="0.25">
      <c r="A164" s="13">
        <v>43240</v>
      </c>
      <c r="B164" s="11" t="s">
        <v>52</v>
      </c>
    </row>
    <row r="165" spans="1:2" x14ac:dyDescent="0.25">
      <c r="A165" s="13">
        <v>43241</v>
      </c>
      <c r="B165" s="11" t="s">
        <v>52</v>
      </c>
    </row>
    <row r="167" spans="1:2" x14ac:dyDescent="0.25">
      <c r="A167" s="13">
        <v>43286</v>
      </c>
      <c r="B167" s="11" t="s">
        <v>54</v>
      </c>
    </row>
    <row r="168" spans="1:2" x14ac:dyDescent="0.25">
      <c r="A168" s="13">
        <v>43287</v>
      </c>
      <c r="B168" s="11" t="s">
        <v>54</v>
      </c>
    </row>
    <row r="169" spans="1:2" x14ac:dyDescent="0.25">
      <c r="A169" s="13">
        <v>43288</v>
      </c>
      <c r="B169" s="11" t="s">
        <v>54</v>
      </c>
    </row>
    <row r="170" spans="1:2" x14ac:dyDescent="0.25">
      <c r="A170" s="13">
        <v>43289</v>
      </c>
      <c r="B170" s="11" t="s">
        <v>54</v>
      </c>
    </row>
    <row r="171" spans="1:2" x14ac:dyDescent="0.25">
      <c r="A171" s="13">
        <v>43290</v>
      </c>
      <c r="B171" s="11" t="s">
        <v>54</v>
      </c>
    </row>
    <row r="172" spans="1:2" x14ac:dyDescent="0.25">
      <c r="A172" s="13">
        <v>43291</v>
      </c>
      <c r="B172" s="11" t="s">
        <v>54</v>
      </c>
    </row>
    <row r="173" spans="1:2" x14ac:dyDescent="0.25">
      <c r="A173" s="13">
        <v>43292</v>
      </c>
      <c r="B173" s="11" t="s">
        <v>54</v>
      </c>
    </row>
    <row r="174" spans="1:2" x14ac:dyDescent="0.25">
      <c r="A174" s="13">
        <v>43293</v>
      </c>
      <c r="B174" s="11" t="s">
        <v>54</v>
      </c>
    </row>
    <row r="175" spans="1:2" x14ac:dyDescent="0.25">
      <c r="A175" s="13">
        <v>43294</v>
      </c>
      <c r="B175" s="11" t="s">
        <v>54</v>
      </c>
    </row>
    <row r="176" spans="1:2" x14ac:dyDescent="0.25">
      <c r="A176" s="13">
        <v>43295</v>
      </c>
      <c r="B176" s="11" t="s">
        <v>54</v>
      </c>
    </row>
    <row r="177" spans="1:2" x14ac:dyDescent="0.25">
      <c r="A177" s="13">
        <v>43296</v>
      </c>
      <c r="B177" s="11" t="s">
        <v>54</v>
      </c>
    </row>
    <row r="178" spans="1:2" x14ac:dyDescent="0.25">
      <c r="A178" s="13">
        <v>43297</v>
      </c>
      <c r="B178" s="11" t="s">
        <v>54</v>
      </c>
    </row>
    <row r="179" spans="1:2" x14ac:dyDescent="0.25">
      <c r="A179" s="13">
        <v>43298</v>
      </c>
      <c r="B179" s="11" t="s">
        <v>54</v>
      </c>
    </row>
    <row r="180" spans="1:2" x14ac:dyDescent="0.25">
      <c r="A180" s="13">
        <v>43299</v>
      </c>
      <c r="B180" s="11" t="s">
        <v>54</v>
      </c>
    </row>
    <row r="181" spans="1:2" x14ac:dyDescent="0.25">
      <c r="A181" s="13">
        <v>43300</v>
      </c>
      <c r="B181" s="11" t="s">
        <v>54</v>
      </c>
    </row>
    <row r="182" spans="1:2" x14ac:dyDescent="0.25">
      <c r="A182" s="13">
        <v>43301</v>
      </c>
      <c r="B182" s="11" t="s">
        <v>54</v>
      </c>
    </row>
    <row r="183" spans="1:2" x14ac:dyDescent="0.25">
      <c r="A183" s="13">
        <v>43302</v>
      </c>
      <c r="B183" s="11" t="s">
        <v>54</v>
      </c>
    </row>
    <row r="184" spans="1:2" x14ac:dyDescent="0.25">
      <c r="A184" s="13">
        <v>43303</v>
      </c>
      <c r="B184" s="11" t="s">
        <v>54</v>
      </c>
    </row>
    <row r="185" spans="1:2" x14ac:dyDescent="0.25">
      <c r="A185" s="13">
        <v>43304</v>
      </c>
      <c r="B185" s="11" t="s">
        <v>54</v>
      </c>
    </row>
    <row r="186" spans="1:2" x14ac:dyDescent="0.25">
      <c r="A186" s="13">
        <v>43305</v>
      </c>
      <c r="B186" s="11" t="s">
        <v>54</v>
      </c>
    </row>
    <row r="187" spans="1:2" x14ac:dyDescent="0.25">
      <c r="A187" s="13">
        <v>43306</v>
      </c>
      <c r="B187" s="11" t="s">
        <v>54</v>
      </c>
    </row>
    <row r="188" spans="1:2" x14ac:dyDescent="0.25">
      <c r="A188" s="13">
        <v>43307</v>
      </c>
      <c r="B188" s="11" t="s">
        <v>54</v>
      </c>
    </row>
    <row r="189" spans="1:2" x14ac:dyDescent="0.25">
      <c r="A189" s="13">
        <v>43308</v>
      </c>
      <c r="B189" s="11" t="s">
        <v>54</v>
      </c>
    </row>
    <row r="190" spans="1:2" x14ac:dyDescent="0.25">
      <c r="A190" s="13">
        <v>43309</v>
      </c>
      <c r="B190" s="11" t="s">
        <v>54</v>
      </c>
    </row>
    <row r="191" spans="1:2" x14ac:dyDescent="0.25">
      <c r="A191" s="13">
        <v>43310</v>
      </c>
      <c r="B191" s="11" t="s">
        <v>54</v>
      </c>
    </row>
    <row r="192" spans="1:2" x14ac:dyDescent="0.25">
      <c r="A192" s="13">
        <v>43311</v>
      </c>
      <c r="B192" s="11" t="s">
        <v>54</v>
      </c>
    </row>
    <row r="193" spans="1:2" x14ac:dyDescent="0.25">
      <c r="A193" s="13">
        <v>43312</v>
      </c>
      <c r="B193" s="11" t="s">
        <v>54</v>
      </c>
    </row>
    <row r="194" spans="1:2" x14ac:dyDescent="0.25">
      <c r="A194" s="13">
        <v>43313</v>
      </c>
      <c r="B194" s="11" t="s">
        <v>54</v>
      </c>
    </row>
    <row r="195" spans="1:2" x14ac:dyDescent="0.25">
      <c r="A195" s="13">
        <v>43314</v>
      </c>
      <c r="B195" s="11" t="s">
        <v>54</v>
      </c>
    </row>
    <row r="196" spans="1:2" x14ac:dyDescent="0.25">
      <c r="A196" s="13">
        <v>43315</v>
      </c>
      <c r="B196" s="11" t="s">
        <v>54</v>
      </c>
    </row>
    <row r="197" spans="1:2" x14ac:dyDescent="0.25">
      <c r="A197" s="13">
        <v>43316</v>
      </c>
      <c r="B197" s="11" t="s">
        <v>54</v>
      </c>
    </row>
    <row r="198" spans="1:2" x14ac:dyDescent="0.25">
      <c r="A198" s="13">
        <v>43317</v>
      </c>
      <c r="B198" s="11" t="s">
        <v>54</v>
      </c>
    </row>
    <row r="199" spans="1:2" x14ac:dyDescent="0.25">
      <c r="A199" s="13">
        <v>43318</v>
      </c>
      <c r="B199" s="11" t="s">
        <v>54</v>
      </c>
    </row>
    <row r="200" spans="1:2" x14ac:dyDescent="0.25">
      <c r="A200" s="13">
        <v>43319</v>
      </c>
      <c r="B200" s="11" t="s">
        <v>54</v>
      </c>
    </row>
    <row r="201" spans="1:2" x14ac:dyDescent="0.25">
      <c r="A201" s="13">
        <v>43320</v>
      </c>
      <c r="B201" s="11" t="s">
        <v>54</v>
      </c>
    </row>
    <row r="202" spans="1:2" x14ac:dyDescent="0.25">
      <c r="A202" s="13">
        <v>43321</v>
      </c>
      <c r="B202" s="11" t="s">
        <v>54</v>
      </c>
    </row>
    <row r="203" spans="1:2" x14ac:dyDescent="0.25">
      <c r="A203" s="13">
        <v>43322</v>
      </c>
      <c r="B203" s="11" t="s">
        <v>54</v>
      </c>
    </row>
    <row r="204" spans="1:2" x14ac:dyDescent="0.25">
      <c r="A204" s="13">
        <v>43323</v>
      </c>
      <c r="B204" s="11" t="s">
        <v>54</v>
      </c>
    </row>
    <row r="205" spans="1:2" x14ac:dyDescent="0.25">
      <c r="A205" s="13">
        <v>43324</v>
      </c>
      <c r="B205" s="11" t="s">
        <v>54</v>
      </c>
    </row>
    <row r="206" spans="1:2" x14ac:dyDescent="0.25">
      <c r="A206" s="13">
        <v>43325</v>
      </c>
      <c r="B206" s="11" t="s">
        <v>54</v>
      </c>
    </row>
    <row r="207" spans="1:2" x14ac:dyDescent="0.25">
      <c r="A207" s="13">
        <v>43326</v>
      </c>
      <c r="B207" s="11" t="s">
        <v>54</v>
      </c>
    </row>
    <row r="208" spans="1:2" x14ac:dyDescent="0.25">
      <c r="A208" s="13">
        <v>43327</v>
      </c>
      <c r="B208" s="11" t="s">
        <v>54</v>
      </c>
    </row>
    <row r="209" spans="1:2" x14ac:dyDescent="0.25">
      <c r="A209" s="13">
        <v>43328</v>
      </c>
      <c r="B209" s="11" t="s">
        <v>54</v>
      </c>
    </row>
    <row r="210" spans="1:2" x14ac:dyDescent="0.25">
      <c r="A210" s="13">
        <v>43329</v>
      </c>
      <c r="B210" s="11" t="s">
        <v>54</v>
      </c>
    </row>
    <row r="211" spans="1:2" x14ac:dyDescent="0.25">
      <c r="A211" s="13">
        <v>43330</v>
      </c>
      <c r="B211" s="11" t="s">
        <v>54</v>
      </c>
    </row>
    <row r="212" spans="1:2" x14ac:dyDescent="0.25">
      <c r="A212" s="13">
        <v>43331</v>
      </c>
      <c r="B212" s="11" t="s">
        <v>54</v>
      </c>
    </row>
    <row r="214" spans="1:2" x14ac:dyDescent="0.25">
      <c r="A214" s="13">
        <v>43393</v>
      </c>
      <c r="B214" s="11" t="s">
        <v>55</v>
      </c>
    </row>
    <row r="215" spans="1:2" x14ac:dyDescent="0.25">
      <c r="A215" s="13">
        <v>43394</v>
      </c>
      <c r="B215" s="11" t="s">
        <v>55</v>
      </c>
    </row>
    <row r="216" spans="1:2" x14ac:dyDescent="0.25">
      <c r="A216" s="13">
        <v>43395</v>
      </c>
      <c r="B216" s="11" t="s">
        <v>55</v>
      </c>
    </row>
    <row r="217" spans="1:2" x14ac:dyDescent="0.25">
      <c r="A217" s="13">
        <v>43396</v>
      </c>
      <c r="B217" s="11" t="s">
        <v>55</v>
      </c>
    </row>
    <row r="218" spans="1:2" x14ac:dyDescent="0.25">
      <c r="A218" s="13">
        <v>43397</v>
      </c>
      <c r="B218" s="11" t="s">
        <v>55</v>
      </c>
    </row>
    <row r="219" spans="1:2" x14ac:dyDescent="0.25">
      <c r="A219" s="13">
        <v>43398</v>
      </c>
      <c r="B219" s="11" t="s">
        <v>55</v>
      </c>
    </row>
    <row r="220" spans="1:2" x14ac:dyDescent="0.25">
      <c r="A220" s="13">
        <v>43399</v>
      </c>
      <c r="B220" s="11" t="s">
        <v>55</v>
      </c>
    </row>
    <row r="221" spans="1:2" x14ac:dyDescent="0.25">
      <c r="A221" s="13">
        <v>43400</v>
      </c>
      <c r="B221" s="11" t="s">
        <v>55</v>
      </c>
    </row>
    <row r="222" spans="1:2" x14ac:dyDescent="0.25">
      <c r="A222" s="13">
        <v>43401</v>
      </c>
      <c r="B222" s="11" t="s">
        <v>55</v>
      </c>
    </row>
    <row r="223" spans="1:2" x14ac:dyDescent="0.25">
      <c r="A223" s="13">
        <v>43402</v>
      </c>
      <c r="B223" s="11" t="s">
        <v>55</v>
      </c>
    </row>
    <row r="224" spans="1:2" x14ac:dyDescent="0.25">
      <c r="A224" s="13">
        <v>43403</v>
      </c>
      <c r="B224" s="11" t="s">
        <v>55</v>
      </c>
    </row>
    <row r="225" spans="1:2" x14ac:dyDescent="0.25">
      <c r="A225" s="13">
        <v>43404</v>
      </c>
      <c r="B225" s="11" t="s">
        <v>55</v>
      </c>
    </row>
    <row r="226" spans="1:2" x14ac:dyDescent="0.25">
      <c r="A226" s="13">
        <v>43405</v>
      </c>
      <c r="B226" s="11" t="s">
        <v>55</v>
      </c>
    </row>
    <row r="227" spans="1:2" x14ac:dyDescent="0.25">
      <c r="A227" s="13">
        <v>43406</v>
      </c>
      <c r="B227" s="11" t="s">
        <v>55</v>
      </c>
    </row>
    <row r="228" spans="1:2" x14ac:dyDescent="0.25">
      <c r="A228" s="13">
        <v>43407</v>
      </c>
      <c r="B228" s="11" t="s">
        <v>55</v>
      </c>
    </row>
    <row r="229" spans="1:2" x14ac:dyDescent="0.25">
      <c r="A229" s="13">
        <v>43408</v>
      </c>
      <c r="B229" s="11" t="s">
        <v>55</v>
      </c>
    </row>
    <row r="231" spans="1:2" x14ac:dyDescent="0.25">
      <c r="A231" s="13">
        <v>43456</v>
      </c>
      <c r="B231" s="11" t="s">
        <v>49</v>
      </c>
    </row>
    <row r="232" spans="1:2" x14ac:dyDescent="0.25">
      <c r="A232" s="13">
        <v>43457</v>
      </c>
      <c r="B232" s="11" t="s">
        <v>49</v>
      </c>
    </row>
    <row r="233" spans="1:2" x14ac:dyDescent="0.25">
      <c r="A233" s="13">
        <v>43458</v>
      </c>
      <c r="B233" s="11" t="s">
        <v>49</v>
      </c>
    </row>
    <row r="234" spans="1:2" x14ac:dyDescent="0.25">
      <c r="A234" s="13">
        <v>43459</v>
      </c>
      <c r="B234" s="11" t="s">
        <v>49</v>
      </c>
    </row>
    <row r="235" spans="1:2" x14ac:dyDescent="0.25">
      <c r="A235" s="13">
        <v>43460</v>
      </c>
      <c r="B235" s="11" t="s">
        <v>49</v>
      </c>
    </row>
    <row r="236" spans="1:2" x14ac:dyDescent="0.25">
      <c r="A236" s="13">
        <v>43461</v>
      </c>
      <c r="B236" s="11" t="s">
        <v>49</v>
      </c>
    </row>
    <row r="237" spans="1:2" x14ac:dyDescent="0.25">
      <c r="A237" s="13">
        <v>43462</v>
      </c>
      <c r="B237" s="11" t="s">
        <v>49</v>
      </c>
    </row>
    <row r="238" spans="1:2" x14ac:dyDescent="0.25">
      <c r="A238" s="13">
        <v>43463</v>
      </c>
      <c r="B238" s="11" t="s">
        <v>49</v>
      </c>
    </row>
    <row r="239" spans="1:2" x14ac:dyDescent="0.25">
      <c r="A239" s="13">
        <v>43464</v>
      </c>
      <c r="B239" s="11" t="s">
        <v>49</v>
      </c>
    </row>
    <row r="240" spans="1:2" x14ac:dyDescent="0.25">
      <c r="A240" s="13">
        <v>43465</v>
      </c>
      <c r="B240" s="11" t="s">
        <v>49</v>
      </c>
    </row>
    <row r="241" spans="1:2" x14ac:dyDescent="0.25">
      <c r="A241" s="13">
        <v>43466</v>
      </c>
      <c r="B241" s="11" t="s">
        <v>49</v>
      </c>
    </row>
    <row r="243" spans="1:2" x14ac:dyDescent="0.25">
      <c r="B243" s="11" t="s">
        <v>56</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C245"/>
  <sheetViews>
    <sheetView workbookViewId="0">
      <selection activeCell="B20" sqref="B20"/>
    </sheetView>
  </sheetViews>
  <sheetFormatPr baseColWidth="10" defaultColWidth="11.42578125" defaultRowHeight="15" x14ac:dyDescent="0.25"/>
  <cols>
    <col min="1" max="1" width="11.42578125" style="11"/>
    <col min="2" max="2" width="73" style="11" customWidth="1"/>
  </cols>
  <sheetData>
    <row r="1" spans="1:2" ht="30" x14ac:dyDescent="0.25">
      <c r="B1" s="4" t="s">
        <v>57</v>
      </c>
    </row>
    <row r="2" spans="1:2" x14ac:dyDescent="0.25">
      <c r="A2" s="13">
        <v>42768</v>
      </c>
      <c r="B2" s="11" t="s">
        <v>58</v>
      </c>
    </row>
    <row r="3" spans="1:2" x14ac:dyDescent="0.25">
      <c r="A3" s="13">
        <v>42769</v>
      </c>
      <c r="B3" s="11" t="s">
        <v>58</v>
      </c>
    </row>
    <row r="4" spans="1:2" x14ac:dyDescent="0.25">
      <c r="A4" s="13">
        <v>42829</v>
      </c>
      <c r="B4" s="11" t="s">
        <v>59</v>
      </c>
    </row>
    <row r="5" spans="1:2" x14ac:dyDescent="0.25">
      <c r="A5" s="13">
        <v>42891</v>
      </c>
      <c r="B5" s="11" t="s">
        <v>60</v>
      </c>
    </row>
    <row r="6" spans="1:2" x14ac:dyDescent="0.25">
      <c r="A6" s="13">
        <v>42955</v>
      </c>
      <c r="B6" s="11" t="s">
        <v>61</v>
      </c>
    </row>
    <row r="7" spans="1:2" x14ac:dyDescent="0.25">
      <c r="A7" s="13">
        <v>42956</v>
      </c>
      <c r="B7" s="11" t="s">
        <v>61</v>
      </c>
    </row>
    <row r="8" spans="1:2" x14ac:dyDescent="0.25">
      <c r="A8" s="13">
        <v>42957</v>
      </c>
      <c r="B8" s="11" t="s">
        <v>61</v>
      </c>
    </row>
    <row r="9" spans="1:2" x14ac:dyDescent="0.25">
      <c r="A9" s="13">
        <v>42958</v>
      </c>
      <c r="B9" s="11" t="s">
        <v>61</v>
      </c>
    </row>
    <row r="10" spans="1:2" x14ac:dyDescent="0.25">
      <c r="A10" s="13">
        <v>43018</v>
      </c>
      <c r="B10" s="11" t="s">
        <v>62</v>
      </c>
    </row>
    <row r="11" spans="1:2" x14ac:dyDescent="0.25">
      <c r="A11" s="13">
        <v>43081</v>
      </c>
      <c r="B11" s="11" t="s">
        <v>63</v>
      </c>
    </row>
    <row r="12" spans="1:2" x14ac:dyDescent="0.25">
      <c r="A12" s="13"/>
    </row>
    <row r="13" spans="1:2" x14ac:dyDescent="0.25">
      <c r="A13" s="13"/>
    </row>
    <row r="14" spans="1:2" x14ac:dyDescent="0.25">
      <c r="A14" s="13"/>
    </row>
    <row r="15" spans="1:2" x14ac:dyDescent="0.25">
      <c r="A15" s="13"/>
    </row>
    <row r="16" spans="1:2" x14ac:dyDescent="0.25">
      <c r="A16" s="13"/>
    </row>
    <row r="17" spans="1:1" x14ac:dyDescent="0.25">
      <c r="A17" s="13"/>
    </row>
    <row r="18" spans="1:1" x14ac:dyDescent="0.25">
      <c r="A18" s="13"/>
    </row>
    <row r="19" spans="1:1" x14ac:dyDescent="0.25">
      <c r="A19" s="13"/>
    </row>
    <row r="20" spans="1:1" x14ac:dyDescent="0.25">
      <c r="A20" s="13"/>
    </row>
    <row r="21" spans="1:1" x14ac:dyDescent="0.25">
      <c r="A21" s="13"/>
    </row>
    <row r="22" spans="1:1" x14ac:dyDescent="0.25">
      <c r="A22" s="13"/>
    </row>
    <row r="23" spans="1:1" x14ac:dyDescent="0.25">
      <c r="A23" s="13"/>
    </row>
    <row r="24" spans="1:1" x14ac:dyDescent="0.25">
      <c r="A24" s="13"/>
    </row>
    <row r="25" spans="1:1" x14ac:dyDescent="0.25">
      <c r="A25" s="13"/>
    </row>
    <row r="26" spans="1:1" x14ac:dyDescent="0.25">
      <c r="A26" s="13"/>
    </row>
    <row r="27" spans="1:1" x14ac:dyDescent="0.25">
      <c r="A27" s="13"/>
    </row>
    <row r="28" spans="1:1" x14ac:dyDescent="0.25">
      <c r="A28" s="13"/>
    </row>
    <row r="29" spans="1:1" x14ac:dyDescent="0.25">
      <c r="A29" s="13"/>
    </row>
    <row r="30" spans="1:1" x14ac:dyDescent="0.25">
      <c r="A30" s="13"/>
    </row>
    <row r="31" spans="1:1" x14ac:dyDescent="0.25">
      <c r="A31" s="13"/>
    </row>
    <row r="32" spans="1:1" x14ac:dyDescent="0.25">
      <c r="A32" s="13"/>
    </row>
    <row r="33" spans="1:3" x14ac:dyDescent="0.25">
      <c r="A33" s="13"/>
    </row>
    <row r="34" spans="1:3" x14ac:dyDescent="0.25">
      <c r="A34" s="13"/>
    </row>
    <row r="35" spans="1:3" x14ac:dyDescent="0.25">
      <c r="A35" s="13"/>
    </row>
    <row r="36" spans="1:3" x14ac:dyDescent="0.25">
      <c r="A36" s="13"/>
    </row>
    <row r="37" spans="1:3" x14ac:dyDescent="0.25">
      <c r="A37" s="13"/>
    </row>
    <row r="38" spans="1:3" x14ac:dyDescent="0.25">
      <c r="A38" s="13"/>
    </row>
    <row r="39" spans="1:3" x14ac:dyDescent="0.25">
      <c r="A39" s="13"/>
      <c r="C39" s="1"/>
    </row>
    <row r="40" spans="1:3" x14ac:dyDescent="0.25">
      <c r="A40" s="13"/>
      <c r="C40" s="1"/>
    </row>
    <row r="41" spans="1:3" x14ac:dyDescent="0.25">
      <c r="A41" s="13"/>
      <c r="C41" s="1"/>
    </row>
    <row r="42" spans="1:3" x14ac:dyDescent="0.25">
      <c r="A42" s="13"/>
    </row>
    <row r="43" spans="1:3" x14ac:dyDescent="0.25">
      <c r="A43" s="13"/>
    </row>
    <row r="44" spans="1:3" x14ac:dyDescent="0.25">
      <c r="A44" s="13"/>
    </row>
    <row r="45" spans="1:3" x14ac:dyDescent="0.25">
      <c r="A45" s="13"/>
    </row>
    <row r="47" spans="1:3" x14ac:dyDescent="0.25">
      <c r="A47" s="13"/>
    </row>
    <row r="48" spans="1:3" x14ac:dyDescent="0.25">
      <c r="A48" s="13"/>
    </row>
    <row r="49" spans="1:1" x14ac:dyDescent="0.25">
      <c r="A49" s="13"/>
    </row>
    <row r="50" spans="1:1" x14ac:dyDescent="0.25">
      <c r="A50" s="13"/>
    </row>
    <row r="51" spans="1:1" x14ac:dyDescent="0.25">
      <c r="A51" s="13"/>
    </row>
    <row r="52" spans="1:1" x14ac:dyDescent="0.25">
      <c r="A52" s="13"/>
    </row>
    <row r="53" spans="1:1" x14ac:dyDescent="0.25">
      <c r="A53" s="13"/>
    </row>
    <row r="54" spans="1:1" x14ac:dyDescent="0.25">
      <c r="A54" s="13"/>
    </row>
    <row r="55" spans="1:1" x14ac:dyDescent="0.25">
      <c r="A55" s="13"/>
    </row>
    <row r="56" spans="1:1" x14ac:dyDescent="0.25">
      <c r="A56" s="13"/>
    </row>
    <row r="57" spans="1:1" x14ac:dyDescent="0.25">
      <c r="A57" s="13"/>
    </row>
    <row r="58" spans="1:1" x14ac:dyDescent="0.25">
      <c r="A58" s="13"/>
    </row>
    <row r="59" spans="1:1" x14ac:dyDescent="0.25">
      <c r="A59" s="13"/>
    </row>
    <row r="60" spans="1:1" x14ac:dyDescent="0.25">
      <c r="A60" s="13"/>
    </row>
    <row r="61" spans="1:1" x14ac:dyDescent="0.25">
      <c r="A61" s="13"/>
    </row>
    <row r="62" spans="1:1" x14ac:dyDescent="0.25">
      <c r="A62" s="13"/>
    </row>
    <row r="63" spans="1:1" x14ac:dyDescent="0.25">
      <c r="A63" s="13"/>
    </row>
    <row r="64" spans="1:1" x14ac:dyDescent="0.25">
      <c r="A64" s="13"/>
    </row>
    <row r="65" spans="1:1" x14ac:dyDescent="0.25">
      <c r="A65" s="13"/>
    </row>
    <row r="66" spans="1:1" x14ac:dyDescent="0.25">
      <c r="A66" s="13"/>
    </row>
    <row r="67" spans="1:1" x14ac:dyDescent="0.25">
      <c r="A67" s="13"/>
    </row>
    <row r="68" spans="1:1" x14ac:dyDescent="0.25">
      <c r="A68" s="13"/>
    </row>
    <row r="69" spans="1:1" x14ac:dyDescent="0.25">
      <c r="A69" s="13"/>
    </row>
    <row r="70" spans="1:1" x14ac:dyDescent="0.25">
      <c r="A70" s="13"/>
    </row>
    <row r="71" spans="1:1" x14ac:dyDescent="0.25">
      <c r="A71" s="13"/>
    </row>
    <row r="72" spans="1:1" x14ac:dyDescent="0.25">
      <c r="A72" s="13"/>
    </row>
    <row r="73" spans="1:1" x14ac:dyDescent="0.25">
      <c r="A73" s="13"/>
    </row>
    <row r="74" spans="1:1" x14ac:dyDescent="0.25">
      <c r="A74" s="13"/>
    </row>
    <row r="75" spans="1:1" x14ac:dyDescent="0.25">
      <c r="A75" s="13"/>
    </row>
    <row r="76" spans="1:1" x14ac:dyDescent="0.25">
      <c r="A76" s="13"/>
    </row>
    <row r="77" spans="1:1" x14ac:dyDescent="0.25">
      <c r="A77" s="13"/>
    </row>
    <row r="78" spans="1:1" x14ac:dyDescent="0.25">
      <c r="A78" s="13"/>
    </row>
    <row r="79" spans="1:1" x14ac:dyDescent="0.25">
      <c r="A79" s="13"/>
    </row>
    <row r="80" spans="1:1" x14ac:dyDescent="0.25">
      <c r="A80" s="13"/>
    </row>
    <row r="81" spans="1:1" x14ac:dyDescent="0.25">
      <c r="A81" s="13"/>
    </row>
    <row r="82" spans="1:1" x14ac:dyDescent="0.25">
      <c r="A82" s="13"/>
    </row>
    <row r="83" spans="1:1" x14ac:dyDescent="0.25">
      <c r="A83" s="13"/>
    </row>
    <row r="84" spans="1:1" x14ac:dyDescent="0.25">
      <c r="A84" s="13"/>
    </row>
    <row r="85" spans="1:1" x14ac:dyDescent="0.25">
      <c r="A85" s="13"/>
    </row>
    <row r="86" spans="1:1" x14ac:dyDescent="0.25">
      <c r="A86" s="13"/>
    </row>
    <row r="87" spans="1:1" x14ac:dyDescent="0.25">
      <c r="A87" s="13"/>
    </row>
    <row r="88" spans="1:1" x14ac:dyDescent="0.25">
      <c r="A88" s="13"/>
    </row>
    <row r="89" spans="1:1" x14ac:dyDescent="0.25">
      <c r="A89" s="13"/>
    </row>
    <row r="90" spans="1:1" x14ac:dyDescent="0.25">
      <c r="A90" s="13"/>
    </row>
    <row r="91" spans="1:1" x14ac:dyDescent="0.25">
      <c r="A91" s="13"/>
    </row>
    <row r="92" spans="1:1" x14ac:dyDescent="0.25">
      <c r="A92" s="13"/>
    </row>
    <row r="94" spans="1:1" x14ac:dyDescent="0.25">
      <c r="A94" s="13"/>
    </row>
    <row r="95" spans="1:1" x14ac:dyDescent="0.25">
      <c r="A95" s="13"/>
    </row>
    <row r="96" spans="1:1" x14ac:dyDescent="0.25">
      <c r="A96" s="13"/>
    </row>
    <row r="97" spans="1:1" x14ac:dyDescent="0.25">
      <c r="A97" s="13"/>
    </row>
    <row r="99" spans="1:1" x14ac:dyDescent="0.25">
      <c r="A99" s="13"/>
    </row>
    <row r="100" spans="1:1" x14ac:dyDescent="0.25">
      <c r="A100" s="13"/>
    </row>
    <row r="101" spans="1:1" x14ac:dyDescent="0.25">
      <c r="A101" s="13"/>
    </row>
    <row r="102" spans="1:1" x14ac:dyDescent="0.25">
      <c r="A102" s="13"/>
    </row>
    <row r="103" spans="1:1" x14ac:dyDescent="0.25">
      <c r="A103" s="13"/>
    </row>
    <row r="104" spans="1:1" x14ac:dyDescent="0.25">
      <c r="A104" s="13"/>
    </row>
    <row r="105" spans="1:1" x14ac:dyDescent="0.25">
      <c r="A105" s="13"/>
    </row>
    <row r="106" spans="1:1" x14ac:dyDescent="0.25">
      <c r="A106" s="13"/>
    </row>
    <row r="107" spans="1:1" x14ac:dyDescent="0.25">
      <c r="A107" s="13"/>
    </row>
    <row r="108" spans="1:1" x14ac:dyDescent="0.25">
      <c r="A108" s="13"/>
    </row>
    <row r="109" spans="1:1" x14ac:dyDescent="0.25">
      <c r="A109" s="13"/>
    </row>
    <row r="110" spans="1:1" x14ac:dyDescent="0.25">
      <c r="A110" s="13"/>
    </row>
    <row r="111" spans="1:1" x14ac:dyDescent="0.25">
      <c r="A111" s="13"/>
    </row>
    <row r="112" spans="1:1" x14ac:dyDescent="0.25">
      <c r="A112" s="13"/>
    </row>
    <row r="113" spans="1:1" x14ac:dyDescent="0.25">
      <c r="A113" s="13"/>
    </row>
    <row r="114" spans="1:1" x14ac:dyDescent="0.25">
      <c r="A114"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7" spans="1:1" x14ac:dyDescent="0.25">
      <c r="A157" s="13"/>
    </row>
    <row r="158" spans="1:1" x14ac:dyDescent="0.25">
      <c r="A158" s="13"/>
    </row>
    <row r="159" spans="1:1" x14ac:dyDescent="0.25">
      <c r="A159" s="13"/>
    </row>
    <row r="160" spans="1:1" x14ac:dyDescent="0.25">
      <c r="A160" s="13"/>
    </row>
    <row r="162" spans="1:1" x14ac:dyDescent="0.25">
      <c r="A162" s="13"/>
    </row>
    <row r="163" spans="1:1" x14ac:dyDescent="0.25">
      <c r="A163" s="13"/>
    </row>
    <row r="164" spans="1:1" x14ac:dyDescent="0.25">
      <c r="A164" s="13"/>
    </row>
    <row r="165" spans="1:1" x14ac:dyDescent="0.25">
      <c r="A165" s="13"/>
    </row>
    <row r="167" spans="1:1" x14ac:dyDescent="0.25">
      <c r="A167" s="13"/>
    </row>
    <row r="168" spans="1:1" x14ac:dyDescent="0.25">
      <c r="A168" s="13"/>
    </row>
    <row r="169" spans="1:1" x14ac:dyDescent="0.25">
      <c r="A169"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8E267627817B7439603347FDB19EBB7" ma:contentTypeVersion="2" ma:contentTypeDescription="Ein neues Dokument erstellen." ma:contentTypeScope="" ma:versionID="59efcf437aa05f2d33e7500171d1746e">
  <xsd:schema xmlns:xsd="http://www.w3.org/2001/XMLSchema" xmlns:xs="http://www.w3.org/2001/XMLSchema" xmlns:p="http://schemas.microsoft.com/office/2006/metadata/properties" xmlns:ns2="e99476c3-27f1-4546-b525-036cc6bc6178" targetNamespace="http://schemas.microsoft.com/office/2006/metadata/properties" ma:root="true" ma:fieldsID="ffed01ad97ecc14425f536ccea655538" ns2:_="">
    <xsd:import namespace="e99476c3-27f1-4546-b525-036cc6bc617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9476c3-27f1-4546-b525-036cc6bc6178"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CC8368-84E0-4C2E-BE88-4E8A8C289A17}">
  <ds:schemaRefs>
    <ds:schemaRef ds:uri="http://schemas.microsoft.com/sharepoint/v3/contenttype/forms"/>
  </ds:schemaRefs>
</ds:datastoreItem>
</file>

<file path=customXml/itemProps2.xml><?xml version="1.0" encoding="utf-8"?>
<ds:datastoreItem xmlns:ds="http://schemas.openxmlformats.org/officeDocument/2006/customXml" ds:itemID="{D8A1C540-ACF2-4884-B7BB-618692DF79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9476c3-27f1-4546-b525-036cc6bc61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D857D8-B610-44F6-ADC4-69B747BBFC85}">
  <ds:schemaRefs>
    <ds:schemaRef ds:uri="http://purl.org/dc/elements/1.1/"/>
    <ds:schemaRef ds:uri="http://schemas.microsoft.com/office/2006/metadata/properties"/>
    <ds:schemaRef ds:uri="e99476c3-27f1-4546-b525-036cc6bc617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4</vt:i4>
      </vt:variant>
    </vt:vector>
  </HeadingPairs>
  <TitlesOfParts>
    <vt:vector size="14" baseType="lpstr">
      <vt:lpstr>2017</vt:lpstr>
      <vt:lpstr>2018</vt:lpstr>
      <vt:lpstr>2019</vt:lpstr>
      <vt:lpstr>2020</vt:lpstr>
      <vt:lpstr>Feiertage</vt:lpstr>
      <vt:lpstr>BesondereTage</vt:lpstr>
      <vt:lpstr>Urlaub</vt:lpstr>
      <vt:lpstr>Ferien</vt:lpstr>
      <vt:lpstr>Termine</vt:lpstr>
      <vt:lpstr>ReadMe</vt:lpstr>
      <vt:lpstr>'2017'!Druckbereich</vt:lpstr>
      <vt:lpstr>'2018'!Druckbereich</vt:lpstr>
      <vt:lpstr>'2019'!Druckbereich</vt:lpstr>
      <vt:lpstr>'2020'!Druckbereich</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Andreas Dietrich</dc:creator>
  <cp:keywords/>
  <dc:description/>
  <cp:lastModifiedBy>Andreas Dietrich</cp:lastModifiedBy>
  <cp:revision/>
  <cp:lastPrinted>2016-12-15T09:51:17Z</cp:lastPrinted>
  <dcterms:created xsi:type="dcterms:W3CDTF">2016-12-05T10:29:18Z</dcterms:created>
  <dcterms:modified xsi:type="dcterms:W3CDTF">2016-12-15T11:08:37Z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0x01010028E267627817B7439603347FDB19EBB7</vt:lpwstr>
  </property>
</Properties>
</file>